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I96" i="1"/>
  <c r="I97"/>
  <c r="J98"/>
  <c r="H97"/>
  <c r="H96"/>
  <c r="J96"/>
  <c r="H100"/>
  <c r="I100"/>
  <c r="J101"/>
  <c r="J102"/>
  <c r="H103"/>
  <c r="I103"/>
  <c r="J104"/>
  <c r="H105"/>
  <c r="I105"/>
  <c r="J105"/>
  <c r="I79"/>
  <c r="I78"/>
  <c r="H79"/>
  <c r="H78"/>
  <c r="J80"/>
  <c r="J61"/>
  <c r="I60"/>
  <c r="I59"/>
  <c r="H60"/>
  <c r="H59"/>
  <c r="H58"/>
  <c r="I56"/>
  <c r="J57"/>
  <c r="J46"/>
  <c r="I45"/>
  <c r="H45"/>
  <c r="H44"/>
  <c r="J79"/>
  <c r="J78"/>
  <c r="J59"/>
  <c r="I58"/>
  <c r="J58"/>
  <c r="J60"/>
  <c r="J103"/>
  <c r="J97"/>
  <c r="I99"/>
  <c r="I95"/>
  <c r="H99"/>
  <c r="H95"/>
  <c r="J100"/>
  <c r="J45"/>
  <c r="I44"/>
  <c r="J44"/>
  <c r="J99"/>
  <c r="J85"/>
  <c r="I84"/>
  <c r="H84"/>
  <c r="J49"/>
  <c r="I48"/>
  <c r="H48"/>
  <c r="J84"/>
  <c r="J48"/>
  <c r="J76"/>
  <c r="J110"/>
  <c r="I113"/>
  <c r="I112"/>
  <c r="H113"/>
  <c r="H112"/>
  <c r="H111"/>
  <c r="J114"/>
  <c r="I15"/>
  <c r="I14"/>
  <c r="I19"/>
  <c r="I21"/>
  <c r="I23"/>
  <c r="I33"/>
  <c r="I36"/>
  <c r="I42"/>
  <c r="I50"/>
  <c r="I47"/>
  <c r="I54"/>
  <c r="I53"/>
  <c r="I64"/>
  <c r="I71"/>
  <c r="J71"/>
  <c r="I82"/>
  <c r="I86"/>
  <c r="J86"/>
  <c r="I93"/>
  <c r="I89"/>
  <c r="I109"/>
  <c r="I108"/>
  <c r="H15"/>
  <c r="H14"/>
  <c r="H19"/>
  <c r="H21"/>
  <c r="H23"/>
  <c r="H33"/>
  <c r="H42"/>
  <c r="H50"/>
  <c r="H47"/>
  <c r="H54"/>
  <c r="H56"/>
  <c r="J56"/>
  <c r="H64"/>
  <c r="J64"/>
  <c r="H71"/>
  <c r="H82"/>
  <c r="H86"/>
  <c r="H93"/>
  <c r="H89"/>
  <c r="H88"/>
  <c r="H109"/>
  <c r="H108"/>
  <c r="H107"/>
  <c r="J94"/>
  <c r="J106"/>
  <c r="J83"/>
  <c r="J87"/>
  <c r="H91"/>
  <c r="H90"/>
  <c r="J90"/>
  <c r="J92"/>
  <c r="J55"/>
  <c r="H66"/>
  <c r="H68"/>
  <c r="J66"/>
  <c r="J67"/>
  <c r="J69"/>
  <c r="J70"/>
  <c r="H72"/>
  <c r="J72"/>
  <c r="J73"/>
  <c r="H75"/>
  <c r="H74"/>
  <c r="J74"/>
  <c r="J43"/>
  <c r="J51"/>
  <c r="J34"/>
  <c r="J37"/>
  <c r="J38"/>
  <c r="J39"/>
  <c r="J40"/>
  <c r="J41"/>
  <c r="J29"/>
  <c r="J28"/>
  <c r="J27"/>
  <c r="J26"/>
  <c r="J25"/>
  <c r="J24"/>
  <c r="J22"/>
  <c r="J20"/>
  <c r="J19"/>
  <c r="J16"/>
  <c r="J15"/>
  <c r="I13"/>
  <c r="J54"/>
  <c r="J33"/>
  <c r="H63"/>
  <c r="H62"/>
  <c r="H53"/>
  <c r="H52"/>
  <c r="J42"/>
  <c r="H65"/>
  <c r="J65"/>
  <c r="J91"/>
  <c r="H18"/>
  <c r="H17"/>
  <c r="J109"/>
  <c r="I111"/>
  <c r="J111"/>
  <c r="J112"/>
  <c r="I35"/>
  <c r="I32"/>
  <c r="I31"/>
  <c r="I18"/>
  <c r="I17"/>
  <c r="J14"/>
  <c r="J113"/>
  <c r="J82"/>
  <c r="I81"/>
  <c r="I77"/>
  <c r="H81"/>
  <c r="H77"/>
  <c r="I88"/>
  <c r="J89"/>
  <c r="J93"/>
  <c r="I63"/>
  <c r="J63"/>
  <c r="J50"/>
  <c r="J47"/>
  <c r="H36"/>
  <c r="J36"/>
  <c r="J23"/>
  <c r="J21"/>
  <c r="J108"/>
  <c r="I107"/>
  <c r="J107"/>
  <c r="I52"/>
  <c r="J88"/>
  <c r="J75"/>
  <c r="J68"/>
  <c r="H13"/>
  <c r="H12"/>
  <c r="H115"/>
  <c r="J52"/>
  <c r="J53"/>
  <c r="H35"/>
  <c r="H32"/>
  <c r="H31"/>
  <c r="H30"/>
  <c r="J81"/>
  <c r="J18"/>
  <c r="J77"/>
  <c r="I62"/>
  <c r="J62"/>
  <c r="J95"/>
  <c r="J17"/>
  <c r="I30"/>
  <c r="J35"/>
  <c r="J32"/>
  <c r="I12"/>
  <c r="J13"/>
  <c r="I115"/>
  <c r="J12"/>
  <c r="J31"/>
  <c r="J115"/>
  <c r="J30"/>
</calcChain>
</file>

<file path=xl/sharedStrings.xml><?xml version="1.0" encoding="utf-8"?>
<sst xmlns="http://schemas.openxmlformats.org/spreadsheetml/2006/main" count="448" uniqueCount="257">
  <si>
    <t>№п/п</t>
  </si>
  <si>
    <t>Наименование</t>
  </si>
  <si>
    <t>Код ГРБС</t>
  </si>
  <si>
    <t>ФКР</t>
  </si>
  <si>
    <t>раздел подраздел</t>
  </si>
  <si>
    <t>целевая статья</t>
  </si>
  <si>
    <t>вид расходов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</si>
  <si>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</si>
  <si>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</si>
  <si>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</si>
  <si>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</si>
  <si>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</si>
  <si>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</si>
  <si>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</si>
  <si>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</si>
  <si>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</si>
  <si>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</si>
  <si>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</si>
  <si>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</si>
  <si>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</si>
  <si>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</si>
  <si>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</si>
  <si>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</si>
  <si>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</si>
  <si>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</si>
  <si>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</si>
  <si>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</si>
  <si>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</si>
  <si>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</si>
  <si>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</si>
  <si>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</si>
  <si>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</si>
  <si>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</si>
  <si>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</si>
  <si>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</si>
  <si>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</si>
  <si>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</si>
  <si>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</si>
  <si>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</si>
  <si>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</si>
  <si>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2.4</t>
  </si>
  <si>
    <t>ОБРАЗОВАНИЕ</t>
  </si>
  <si>
    <t>0700</t>
  </si>
  <si>
    <t>2.4.1</t>
  </si>
  <si>
    <t>Молодёжная политика и оздоровление детей</t>
  </si>
  <si>
    <t>0707</t>
  </si>
  <si>
    <t>2.4.1.1</t>
  </si>
  <si>
    <t>2.4.1.1.1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</si>
  <si>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</si>
  <si>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</si>
  <si>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</si>
  <si>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</si>
  <si>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</si>
  <si>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</si>
  <si>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</si>
  <si>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</si>
  <si>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</si>
  <si>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</si>
  <si>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</si>
  <si>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</si>
  <si>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</si>
  <si>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</si>
  <si>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</si>
  <si>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</si>
  <si>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</si>
  <si>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</si>
  <si>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</si>
  <si>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</si>
  <si>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</si>
  <si>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</si>
  <si>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</si>
  <si>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</si>
  <si>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</si>
  <si>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</si>
  <si>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</si>
  <si>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</si>
  <si>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002 01 00</t>
  </si>
  <si>
    <t>500</t>
  </si>
  <si>
    <t>002 04 00</t>
  </si>
  <si>
    <t>002 05 00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</si>
  <si>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</si>
  <si>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</si>
  <si>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</si>
  <si>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</si>
  <si>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</si>
  <si>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</si>
  <si>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</si>
  <si>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</si>
  <si>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</si>
  <si>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</si>
  <si>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</si>
  <si>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600 02 00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</si>
  <si>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</si>
  <si>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</si>
  <si>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</si>
  <si>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</si>
  <si>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</si>
  <si>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</si>
  <si>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</si>
  <si>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</si>
  <si>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</si>
  <si>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</si>
  <si>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</si>
  <si>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</si>
  <si>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</si>
  <si>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</si>
  <si>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</si>
  <si>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</si>
  <si>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</si>
  <si>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</si>
  <si>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</si>
  <si>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</si>
  <si>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</si>
  <si>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</si>
  <si>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</si>
  <si>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</si>
  <si>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</si>
  <si>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</si>
  <si>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</si>
  <si>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</si>
  <si>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</si>
  <si>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</si>
  <si>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</si>
  <si>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</si>
  <si>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Организация и осуществление деятельности по опеке и попечительству</t>
  </si>
  <si>
    <t>Установка, содержание и ремонт ограждений газонов</t>
  </si>
  <si>
    <t>600 02 03</t>
  </si>
  <si>
    <t>Содержание и обеспечение деятельности муниципальных учреждений культуры</t>
  </si>
  <si>
    <t>Содержание ребенка в семье опекуна и приёмной семье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</si>
  <si>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</si>
  <si>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</si>
  <si>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</si>
  <si>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</si>
  <si>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</si>
  <si>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</si>
  <si>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2.3.1.2</t>
  </si>
  <si>
    <t>2.3.1.2.1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</si>
  <si>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</si>
  <si>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</si>
  <si>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</si>
  <si>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</si>
  <si>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</si>
  <si>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</si>
  <si>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</si>
  <si>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</si>
  <si>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Определение должностных лиц, уполномоченных составлять протоколы об административных правонарушениях, и составление протоколов об административных правонарушениях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</si>
  <si>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</si>
  <si>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</si>
  <si>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Благоустройство территории, связанное с обеспечением санитарного благополучия населения</t>
  </si>
  <si>
    <t>440 01 00</t>
  </si>
  <si>
    <t>487 01 00</t>
  </si>
  <si>
    <t>795 05 00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</si>
  <si>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</si>
  <si>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</si>
  <si>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</si>
  <si>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</si>
  <si>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</si>
  <si>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</si>
  <si>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</si>
  <si>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</si>
  <si>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</si>
  <si>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</si>
  <si>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Муниципальная целевая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</si>
  <si>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</si>
  <si>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</si>
  <si>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</si>
  <si>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</si>
  <si>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</si>
  <si>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1.1.2.2.2.1</t>
  </si>
  <si>
    <t>1.1.2.2.2.2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</si>
  <si>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</si>
  <si>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</si>
  <si>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муниципальных нужд</t>
  </si>
  <si>
    <t>244</t>
  </si>
  <si>
    <t>2.1.1.2.1.1</t>
  </si>
  <si>
    <t>2.1.1.2.1.2</t>
  </si>
  <si>
    <t>2.1.1.2.1.3</t>
  </si>
  <si>
    <t>2.1.1.2.1.2.1</t>
  </si>
  <si>
    <t>1.1.2.2.3</t>
  </si>
  <si>
    <t>1.1.2.2.3.1</t>
  </si>
  <si>
    <t>Уплата прочих налогов, сборов и иных платежей</t>
  </si>
  <si>
    <t>852</t>
  </si>
  <si>
    <t>2.2.1.2</t>
  </si>
  <si>
    <t>2.2.1.2.1</t>
  </si>
  <si>
    <t xml:space="preserve">к Решению Муниципального </t>
  </si>
  <si>
    <t>совета МО МО Звездное</t>
  </si>
  <si>
    <t>(тыс. руб.)</t>
  </si>
  <si>
    <t xml:space="preserve">План на год </t>
  </si>
  <si>
    <t xml:space="preserve">Исполнено </t>
  </si>
  <si>
    <t>%</t>
  </si>
  <si>
    <t>по ведомственной структуре расходов бюджета</t>
  </si>
  <si>
    <t>Исполнение расходной части местного бюджета муниципального</t>
  </si>
  <si>
    <t xml:space="preserve">         Муниципальный округ Звездное                                           П.Г. Зеленков</t>
  </si>
  <si>
    <t>100</t>
  </si>
  <si>
    <t>300</t>
  </si>
  <si>
    <t>200</t>
  </si>
  <si>
    <t>800</t>
  </si>
  <si>
    <t>Формирование архивных фондов органов местного самоуправления, муниципальных предприятий и учреждений</t>
  </si>
  <si>
    <t>Закупка товаров, работ и услуг для государственных (муниципальных) нужд</t>
  </si>
  <si>
    <t>090 01 00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</si>
  <si>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</si>
  <si>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</si>
  <si>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Иные бюджетные ассигнования</t>
  </si>
  <si>
    <t>Целевая программа по участию в реализации мер по профилактике дорожно-транспортного травматизма на территории муниципального образования</t>
  </si>
  <si>
    <t>Вознаграждение приемным родителям</t>
  </si>
  <si>
    <t>Массовый спорт</t>
  </si>
  <si>
    <t>1102</t>
  </si>
  <si>
    <t>образования Муниципальный округ Звездное в 2015 году</t>
  </si>
  <si>
    <t>Резервные фонды</t>
  </si>
  <si>
    <t>Резервный фонд Местной администрации</t>
  </si>
  <si>
    <t>0111</t>
  </si>
  <si>
    <t>070 01 00</t>
  </si>
  <si>
    <t>2.1.3</t>
  </si>
  <si>
    <t>2.1.3.1</t>
  </si>
  <si>
    <t>2.1.3.1.1</t>
  </si>
  <si>
    <t>2.1.3.2</t>
  </si>
  <si>
    <t>2.1.3.2.1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</si>
  <si>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</si>
  <si>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</si>
  <si>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</si>
  <si>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</si>
  <si>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</si>
  <si>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510 02 00</t>
  </si>
  <si>
    <t>Профессиональная подготовка, переподготовка и повышение квалификации</t>
  </si>
  <si>
    <t>0705</t>
  </si>
  <si>
    <t>Расходы на профессиональеую подготовку, переподготовку и повышение квалификации муниципальных служащих</t>
  </si>
  <si>
    <t>428 01 00</t>
  </si>
  <si>
    <t>796 01 00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</si>
  <si>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</si>
  <si>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</si>
  <si>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</si>
  <si>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</si>
  <si>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</si>
  <si>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</si>
  <si>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</si>
  <si>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</si>
  <si>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</si>
  <si>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</si>
  <si>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505 01 00</t>
  </si>
  <si>
    <t>002 80 31</t>
  </si>
  <si>
    <t>511 80 32</t>
  </si>
  <si>
    <t>511 80 33</t>
  </si>
  <si>
    <t>2.7.2</t>
  </si>
  <si>
    <t>2.7.2.1</t>
  </si>
  <si>
    <t>2.7.2.1.1</t>
  </si>
  <si>
    <t>2.7.2.1.2</t>
  </si>
  <si>
    <t>2.7.2.2</t>
  </si>
  <si>
    <t>2.7.2.2.1</t>
  </si>
  <si>
    <t>2.7.2.3</t>
  </si>
  <si>
    <t>2.7.2.3.1</t>
  </si>
  <si>
    <t>2.9</t>
  </si>
  <si>
    <t>2.9.1</t>
  </si>
  <si>
    <t>2.9.1.1</t>
  </si>
  <si>
    <t>2.9.1.1.1</t>
  </si>
  <si>
    <t>002 80 10</t>
  </si>
  <si>
    <t xml:space="preserve">Приложение 2  </t>
  </si>
  <si>
    <t>от 17.05.2016 №2-3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</si>
</sst>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 wrapText="1"/>
    </xf>
    <xf numFmtId="49" fontId="10" fillId="0" borderId="3" xfId="0" applyNumberFormat="1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49" fontId="15" fillId="0" borderId="3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165" fontId="11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49" fontId="17" fillId="0" borderId="3" xfId="0" applyNumberFormat="1" applyFont="1" applyBorder="1" applyAlignment="1">
      <alignment horizontal="center" vertical="justify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165" fontId="10" fillId="0" borderId="3" xfId="0" applyNumberFormat="1" applyFont="1" applyBorder="1" applyAlignment="1"/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distributed"/>
    </xf>
    <xf numFmtId="0" fontId="13" fillId="0" borderId="6" xfId="0" applyFont="1" applyBorder="1" applyAlignment="1">
      <alignment horizontal="left" wrapText="1"/>
    </xf>
    <xf numFmtId="0" fontId="13" fillId="0" borderId="3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165" fontId="13" fillId="0" borderId="3" xfId="0" applyNumberFormat="1" applyFont="1" applyBorder="1" applyAlignment="1"/>
    <xf numFmtId="0" fontId="13" fillId="0" borderId="7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3" xfId="0" applyFont="1" applyBorder="1" applyAlignment="1">
      <alignment horizontal="center"/>
    </xf>
    <xf numFmtId="165" fontId="15" fillId="0" borderId="3" xfId="0" applyNumberFormat="1" applyFont="1" applyBorder="1" applyAlignment="1"/>
    <xf numFmtId="0" fontId="12" fillId="0" borderId="7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/>
    <xf numFmtId="0" fontId="2" fillId="0" borderId="4" xfId="0" applyFont="1" applyBorder="1" applyAlignment="1"/>
    <xf numFmtId="0" fontId="15" fillId="0" borderId="4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165" fontId="15" fillId="0" borderId="4" xfId="0" applyNumberFormat="1" applyFont="1" applyBorder="1" applyAlignment="1"/>
    <xf numFmtId="164" fontId="5" fillId="0" borderId="4" xfId="0" applyNumberFormat="1" applyFont="1" applyBorder="1" applyAlignment="1"/>
    <xf numFmtId="0" fontId="15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5" fillId="0" borderId="4" xfId="0" applyFont="1" applyBorder="1" applyAlignment="1"/>
    <xf numFmtId="0" fontId="15" fillId="0" borderId="6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165" fontId="17" fillId="0" borderId="3" xfId="0" applyNumberFormat="1" applyFont="1" applyBorder="1" applyAlignment="1"/>
    <xf numFmtId="0" fontId="2" fillId="0" borderId="3" xfId="0" applyFont="1" applyBorder="1" applyAlignment="1"/>
    <xf numFmtId="0" fontId="17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2" fillId="0" borderId="4" xfId="0" applyNumberFormat="1" applyFont="1" applyBorder="1" applyAlignment="1"/>
    <xf numFmtId="0" fontId="10" fillId="0" borderId="3" xfId="0" applyFont="1" applyBorder="1" applyAlignment="1">
      <alignment horizontal="center"/>
    </xf>
    <xf numFmtId="0" fontId="15" fillId="0" borderId="9" xfId="0" applyFont="1" applyBorder="1" applyAlignment="1">
      <alignment horizontal="left" wrapText="1"/>
    </xf>
    <xf numFmtId="165" fontId="2" fillId="0" borderId="4" xfId="0" applyNumberFormat="1" applyFont="1" applyBorder="1" applyAlignment="1"/>
    <xf numFmtId="0" fontId="6" fillId="0" borderId="4" xfId="0" applyFont="1" applyBorder="1" applyAlignment="1"/>
    <xf numFmtId="0" fontId="14" fillId="0" borderId="3" xfId="0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165" fontId="13" fillId="0" borderId="4" xfId="0" applyNumberFormat="1" applyFont="1" applyBorder="1" applyAlignment="1"/>
    <xf numFmtId="0" fontId="15" fillId="0" borderId="3" xfId="0" applyFont="1" applyBorder="1" applyAlignment="1">
      <alignment horizontal="left" wrapText="1"/>
    </xf>
    <xf numFmtId="49" fontId="15" fillId="0" borderId="7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165" fontId="16" fillId="0" borderId="3" xfId="0" applyNumberFormat="1" applyFont="1" applyBorder="1" applyAlignment="1"/>
    <xf numFmtId="0" fontId="8" fillId="0" borderId="4" xfId="0" applyFont="1" applyBorder="1" applyAlignment="1"/>
    <xf numFmtId="0" fontId="4" fillId="0" borderId="4" xfId="0" applyFont="1" applyBorder="1" applyAlignment="1"/>
    <xf numFmtId="0" fontId="3" fillId="0" borderId="4" xfId="0" applyFont="1" applyBorder="1" applyAlignment="1"/>
    <xf numFmtId="0" fontId="12" fillId="0" borderId="12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165" fontId="12" fillId="0" borderId="1" xfId="0" applyNumberFormat="1" applyFont="1" applyBorder="1" applyAlignment="1"/>
    <xf numFmtId="0" fontId="16" fillId="0" borderId="7" xfId="0" applyFont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165" fontId="16" fillId="0" borderId="1" xfId="0" applyNumberFormat="1" applyFont="1" applyBorder="1" applyAlignment="1"/>
    <xf numFmtId="0" fontId="15" fillId="0" borderId="14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165" fontId="15" fillId="0" borderId="1" xfId="0" applyNumberFormat="1" applyFont="1" applyBorder="1" applyAlignment="1"/>
    <xf numFmtId="164" fontId="2" fillId="0" borderId="3" xfId="0" applyNumberFormat="1" applyFont="1" applyBorder="1" applyAlignment="1"/>
    <xf numFmtId="0" fontId="16" fillId="0" borderId="6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165" fontId="13" fillId="0" borderId="2" xfId="0" applyNumberFormat="1" applyFont="1" applyBorder="1" applyAlignment="1"/>
    <xf numFmtId="165" fontId="2" fillId="0" borderId="3" xfId="0" applyNumberFormat="1" applyFont="1" applyBorder="1" applyAlignment="1"/>
    <xf numFmtId="0" fontId="14" fillId="0" borderId="0" xfId="0" applyFont="1" applyAlignment="1">
      <alignment horizontal="left" wrapText="1"/>
    </xf>
    <xf numFmtId="0" fontId="13" fillId="0" borderId="4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 vertical="justify" wrapText="1"/>
    </xf>
    <xf numFmtId="0" fontId="12" fillId="0" borderId="7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5" fontId="15" fillId="0" borderId="3" xfId="0" applyNumberFormat="1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165" fontId="13" fillId="0" borderId="3" xfId="0" applyNumberFormat="1" applyFont="1" applyBorder="1"/>
    <xf numFmtId="0" fontId="12" fillId="0" borderId="3" xfId="0" applyFont="1" applyBorder="1" applyAlignment="1">
      <alignment horizontal="center" vertical="justify"/>
    </xf>
    <xf numFmtId="49" fontId="12" fillId="0" borderId="6" xfId="0" applyNumberFormat="1" applyFont="1" applyBorder="1" applyAlignment="1">
      <alignment horizontal="center" vertical="justify"/>
    </xf>
    <xf numFmtId="165" fontId="12" fillId="0" borderId="3" xfId="0" applyNumberFormat="1" applyFont="1" applyBorder="1"/>
    <xf numFmtId="165" fontId="15" fillId="0" borderId="2" xfId="0" applyNumberFormat="1" applyFont="1" applyBorder="1" applyAlignment="1"/>
    <xf numFmtId="165" fontId="3" fillId="0" borderId="0" xfId="0" applyNumberFormat="1" applyFont="1"/>
    <xf numFmtId="165" fontId="2" fillId="0" borderId="1" xfId="0" applyNumberFormat="1" applyFont="1" applyBorder="1" applyAlignment="1"/>
    <xf numFmtId="0" fontId="13" fillId="0" borderId="6" xfId="0" applyFont="1" applyBorder="1" applyAlignment="1">
      <alignment horizontal="center" vertical="justify"/>
    </xf>
    <xf numFmtId="49" fontId="13" fillId="0" borderId="1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center" vertical="justify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6" xfId="0" applyFont="1" applyBorder="1" applyAlignment="1">
      <alignment horizontal="left" vertical="justify" wrapText="1"/>
    </xf>
    <xf numFmtId="0" fontId="17" fillId="0" borderId="6" xfId="0" applyFont="1" applyBorder="1" applyAlignment="1">
      <alignment horizontal="left" vertical="justify" wrapText="1"/>
    </xf>
    <xf numFmtId="0" fontId="13" fillId="0" borderId="6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165" fontId="14" fillId="0" borderId="3" xfId="0" applyNumberFormat="1" applyFont="1" applyBorder="1"/>
    <xf numFmtId="0" fontId="17" fillId="0" borderId="3" xfId="0" applyFont="1" applyBorder="1" applyAlignment="1">
      <alignment horizontal="center" vertical="justify"/>
    </xf>
    <xf numFmtId="49" fontId="17" fillId="0" borderId="6" xfId="0" applyNumberFormat="1" applyFont="1" applyBorder="1" applyAlignment="1">
      <alignment horizontal="center" vertical="justify"/>
    </xf>
    <xf numFmtId="165" fontId="17" fillId="0" borderId="3" xfId="0" applyNumberFormat="1" applyFont="1" applyBorder="1"/>
    <xf numFmtId="0" fontId="12" fillId="0" borderId="1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justify"/>
    </xf>
    <xf numFmtId="0" fontId="14" fillId="0" borderId="2" xfId="0" applyFont="1" applyBorder="1" applyAlignment="1">
      <alignment horizontal="left" wrapText="1"/>
    </xf>
    <xf numFmtId="0" fontId="13" fillId="0" borderId="8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7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justify"/>
    </xf>
    <xf numFmtId="49" fontId="17" fillId="0" borderId="7" xfId="0" applyNumberFormat="1" applyFont="1" applyBorder="1" applyAlignment="1">
      <alignment horizontal="center" vertical="justify"/>
    </xf>
    <xf numFmtId="0" fontId="15" fillId="0" borderId="7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justify"/>
    </xf>
    <xf numFmtId="0" fontId="12" fillId="0" borderId="13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wrapText="1"/>
    </xf>
    <xf numFmtId="0" fontId="13" fillId="0" borderId="13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/>
    <xf numFmtId="0" fontId="12" fillId="0" borderId="8" xfId="0" applyFont="1" applyBorder="1" applyAlignment="1">
      <alignment horizontal="left" vertical="justify" wrapText="1"/>
    </xf>
    <xf numFmtId="49" fontId="12" fillId="0" borderId="8" xfId="0" applyNumberFormat="1" applyFont="1" applyBorder="1" applyAlignment="1">
      <alignment horizontal="center" vertical="justify"/>
    </xf>
    <xf numFmtId="165" fontId="12" fillId="0" borderId="2" xfId="0" applyNumberFormat="1" applyFont="1" applyBorder="1"/>
    <xf numFmtId="0" fontId="13" fillId="0" borderId="8" xfId="0" applyFont="1" applyBorder="1" applyAlignment="1">
      <alignment horizontal="left" vertical="justify" wrapText="1"/>
    </xf>
    <xf numFmtId="0" fontId="13" fillId="0" borderId="2" xfId="0" applyFont="1" applyBorder="1" applyAlignment="1">
      <alignment horizontal="center" vertical="justify"/>
    </xf>
    <xf numFmtId="49" fontId="13" fillId="0" borderId="8" xfId="0" applyNumberFormat="1" applyFont="1" applyBorder="1" applyAlignment="1">
      <alignment horizontal="center" vertical="justify"/>
    </xf>
    <xf numFmtId="165" fontId="13" fillId="0" borderId="2" xfId="0" applyNumberFormat="1" applyFont="1" applyBorder="1"/>
    <xf numFmtId="0" fontId="15" fillId="0" borderId="8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165" fontId="15" fillId="0" borderId="2" xfId="0" applyNumberFormat="1" applyFont="1" applyBorder="1"/>
    <xf numFmtId="49" fontId="14" fillId="0" borderId="4" xfId="0" applyNumberFormat="1" applyFont="1" applyBorder="1" applyAlignment="1">
      <alignment horizontal="center" vertical="justify"/>
    </xf>
    <xf numFmtId="165" fontId="14" fillId="0" borderId="5" xfId="0" applyNumberFormat="1" applyFont="1" applyBorder="1" applyAlignment="1"/>
    <xf numFmtId="0" fontId="10" fillId="0" borderId="0" xfId="0" applyFont="1" applyAlignment="1"/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justify"/>
    </xf>
    <xf numFmtId="0" fontId="12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horizontal="center" vertical="justify"/>
    </xf>
    <xf numFmtId="0" fontId="0" fillId="0" borderId="0" xfId="0" applyAlignment="1">
      <alignment horizontal="right" vertical="justify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1"/>
  <sheetViews>
    <sheetView tabSelected="1" topLeftCell="A83" workbookViewId="0">
      <selection activeCell="N16" sqref="N16"/>
    </sheetView>
  </sheetViews>
  <sheetFormatPr defaultRowHeight="12.75"/>
  <cols>
    <col min="1" max="1" width="9.7109375" style="8" customWidth="1"/>
    <col min="2" max="2" width="30.28515625" style="9" customWidth="1"/>
    <col min="3" max="3" width="6" style="7" hidden="1" customWidth="1"/>
    <col min="4" max="4" width="6" style="7" customWidth="1"/>
    <col min="5" max="5" width="6.42578125" style="8" customWidth="1"/>
    <col min="6" max="6" width="9.28515625" style="8" customWidth="1"/>
    <col min="7" max="7" width="5.28515625" style="8" customWidth="1"/>
    <col min="8" max="8" width="8" style="35" customWidth="1"/>
    <col min="9" max="9" width="8.42578125" customWidth="1"/>
    <col min="10" max="10" width="6.7109375" style="38" customWidth="1"/>
  </cols>
  <sheetData>
    <row r="1" spans="1:12" ht="12.75" customHeight="1">
      <c r="A1" s="225" t="s">
        <v>255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2" ht="12.75" customHeight="1">
      <c r="A2" s="227" t="s">
        <v>184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2" ht="12.75" customHeight="1">
      <c r="A3" s="227" t="s">
        <v>185</v>
      </c>
      <c r="B3" s="226"/>
      <c r="C3" s="226"/>
      <c r="D3" s="226"/>
      <c r="E3" s="226"/>
      <c r="F3" s="226"/>
      <c r="G3" s="226"/>
      <c r="H3" s="226"/>
      <c r="I3" s="226"/>
      <c r="J3" s="226"/>
    </row>
    <row r="4" spans="1:12" ht="12.75" customHeight="1">
      <c r="A4" s="227" t="s">
        <v>256</v>
      </c>
      <c r="B4" s="226"/>
      <c r="C4" s="226"/>
      <c r="D4" s="226"/>
      <c r="E4" s="226"/>
      <c r="F4" s="226"/>
      <c r="G4" s="226"/>
      <c r="H4" s="226"/>
      <c r="I4" s="226"/>
      <c r="J4" s="226"/>
    </row>
    <row r="6" spans="1:12" s="2" customFormat="1">
      <c r="A6" s="228" t="s">
        <v>191</v>
      </c>
      <c r="B6" s="229"/>
      <c r="C6" s="229"/>
      <c r="D6" s="229"/>
      <c r="E6" s="229"/>
      <c r="F6" s="229"/>
      <c r="G6" s="229"/>
      <c r="H6" s="229"/>
      <c r="I6" s="226"/>
      <c r="J6" s="226"/>
    </row>
    <row r="7" spans="1:12" s="12" customFormat="1">
      <c r="A7" s="228" t="s">
        <v>207</v>
      </c>
      <c r="B7" s="228"/>
      <c r="C7" s="228"/>
      <c r="D7" s="228"/>
      <c r="E7" s="228"/>
      <c r="F7" s="228"/>
      <c r="G7" s="228"/>
      <c r="H7" s="228"/>
      <c r="I7" s="226"/>
      <c r="J7" s="226"/>
    </row>
    <row r="8" spans="1:12" s="12" customFormat="1">
      <c r="A8" s="228" t="s">
        <v>190</v>
      </c>
      <c r="B8" s="228"/>
      <c r="C8" s="228"/>
      <c r="D8" s="228"/>
      <c r="E8" s="228"/>
      <c r="F8" s="228"/>
      <c r="G8" s="228"/>
      <c r="H8" s="228"/>
      <c r="I8" s="226"/>
      <c r="J8" s="226"/>
    </row>
    <row r="9" spans="1:12">
      <c r="A9" s="17"/>
      <c r="B9" s="18"/>
      <c r="C9" s="19"/>
      <c r="D9" s="19"/>
      <c r="E9" s="17" t="s">
        <v>7</v>
      </c>
      <c r="F9" s="17"/>
      <c r="G9" s="17"/>
      <c r="H9" s="45" t="s">
        <v>186</v>
      </c>
      <c r="I9" s="1"/>
    </row>
    <row r="10" spans="1:12" ht="18" customHeight="1">
      <c r="A10" s="218" t="s">
        <v>0</v>
      </c>
      <c r="B10" s="220" t="s">
        <v>1</v>
      </c>
      <c r="C10" s="222" t="s">
        <v>2</v>
      </c>
      <c r="D10" s="222" t="s">
        <v>2</v>
      </c>
      <c r="E10" s="213" t="s">
        <v>3</v>
      </c>
      <c r="F10" s="214"/>
      <c r="G10" s="215"/>
      <c r="H10" s="216" t="s">
        <v>187</v>
      </c>
      <c r="I10" s="216" t="s">
        <v>188</v>
      </c>
      <c r="J10" s="230" t="s">
        <v>189</v>
      </c>
    </row>
    <row r="11" spans="1:12" ht="31.9" customHeight="1">
      <c r="A11" s="219"/>
      <c r="B11" s="221"/>
      <c r="C11" s="223"/>
      <c r="D11" s="224"/>
      <c r="E11" s="22" t="s">
        <v>4</v>
      </c>
      <c r="F11" s="22" t="s">
        <v>5</v>
      </c>
      <c r="G11" s="22" t="s">
        <v>6</v>
      </c>
      <c r="H11" s="217"/>
      <c r="I11" s="217"/>
      <c r="J11" s="231"/>
    </row>
    <row r="12" spans="1:12" s="3" customFormat="1" ht="50.25" customHeight="1">
      <c r="A12" s="23">
        <v>1</v>
      </c>
      <c r="B12" s="48" t="s">
        <v>8</v>
      </c>
      <c r="C12" s="49">
        <v>900</v>
      </c>
      <c r="D12" s="49">
        <v>918</v>
      </c>
      <c r="E12" s="50"/>
      <c r="F12" s="50"/>
      <c r="G12" s="51"/>
      <c r="H12" s="39">
        <f>H13</f>
        <v>3749</v>
      </c>
      <c r="I12" s="39">
        <f>I13</f>
        <v>3736.3</v>
      </c>
      <c r="J12" s="40">
        <f t="shared" ref="J12:J40" si="0">I12*100/H12</f>
        <v>99.661242998132835</v>
      </c>
      <c r="K12" s="46"/>
    </row>
    <row r="13" spans="1:12" s="5" customFormat="1" ht="22.5">
      <c r="A13" s="24" t="s">
        <v>9</v>
      </c>
      <c r="B13" s="52" t="s">
        <v>10</v>
      </c>
      <c r="C13" s="49">
        <v>900</v>
      </c>
      <c r="D13" s="49">
        <v>918</v>
      </c>
      <c r="E13" s="53" t="s">
        <v>21</v>
      </c>
      <c r="F13" s="54"/>
      <c r="G13" s="54"/>
      <c r="H13" s="55">
        <f>H14+H17</f>
        <v>3749</v>
      </c>
      <c r="I13" s="55">
        <f>I14+I17</f>
        <v>3736.3</v>
      </c>
      <c r="J13" s="41">
        <f t="shared" si="0"/>
        <v>99.661242998132835</v>
      </c>
    </row>
    <row r="14" spans="1:12" s="6" customFormat="1" ht="46.5" customHeight="1">
      <c r="A14" s="24" t="s">
        <v>11</v>
      </c>
      <c r="B14" s="56" t="s">
        <v>164</v>
      </c>
      <c r="C14" s="49">
        <v>900</v>
      </c>
      <c r="D14" s="49">
        <v>918</v>
      </c>
      <c r="E14" s="53" t="s">
        <v>13</v>
      </c>
      <c r="F14" s="50"/>
      <c r="G14" s="50"/>
      <c r="H14" s="39">
        <f>H15</f>
        <v>1128.7</v>
      </c>
      <c r="I14" s="39">
        <f>I15</f>
        <v>1128.5999999999999</v>
      </c>
      <c r="J14" s="42">
        <f t="shared" si="0"/>
        <v>99.991140249844932</v>
      </c>
      <c r="L14" s="46"/>
    </row>
    <row r="15" spans="1:12" s="5" customFormat="1" ht="13.15" customHeight="1">
      <c r="A15" s="25" t="s">
        <v>12</v>
      </c>
      <c r="B15" s="57" t="s">
        <v>15</v>
      </c>
      <c r="C15" s="58">
        <v>900</v>
      </c>
      <c r="D15" s="58">
        <v>918</v>
      </c>
      <c r="E15" s="54" t="s">
        <v>13</v>
      </c>
      <c r="F15" s="54" t="s">
        <v>76</v>
      </c>
      <c r="G15" s="54"/>
      <c r="H15" s="59">
        <f>H16</f>
        <v>1128.7</v>
      </c>
      <c r="I15" s="59">
        <f>I16</f>
        <v>1128.5999999999999</v>
      </c>
      <c r="J15" s="41">
        <f t="shared" si="0"/>
        <v>99.991140249844932</v>
      </c>
      <c r="L15" s="47"/>
    </row>
    <row r="16" spans="1:12" s="11" customFormat="1" ht="64.150000000000006" customHeight="1">
      <c r="A16" s="26" t="s">
        <v>14</v>
      </c>
      <c r="B16" s="147" t="s">
        <v>200</v>
      </c>
      <c r="C16" s="61">
        <v>900</v>
      </c>
      <c r="D16" s="61">
        <v>918</v>
      </c>
      <c r="E16" s="62" t="s">
        <v>13</v>
      </c>
      <c r="F16" s="62" t="s">
        <v>76</v>
      </c>
      <c r="G16" s="62" t="s">
        <v>193</v>
      </c>
      <c r="H16" s="63">
        <v>1128.7</v>
      </c>
      <c r="I16" s="64">
        <v>1128.5999999999999</v>
      </c>
      <c r="J16" s="42">
        <f t="shared" si="0"/>
        <v>99.991140249844932</v>
      </c>
    </row>
    <row r="17" spans="1:10" s="4" customFormat="1" ht="72.75" customHeight="1">
      <c r="A17" s="24" t="s">
        <v>16</v>
      </c>
      <c r="B17" s="56" t="s">
        <v>165</v>
      </c>
      <c r="C17" s="49">
        <v>900</v>
      </c>
      <c r="D17" s="49">
        <v>918</v>
      </c>
      <c r="E17" s="53" t="s">
        <v>17</v>
      </c>
      <c r="F17" s="53"/>
      <c r="G17" s="53"/>
      <c r="H17" s="55">
        <f>H18+H23</f>
        <v>2620.3000000000002</v>
      </c>
      <c r="I17" s="55">
        <f>I18+I23</f>
        <v>2607.7000000000003</v>
      </c>
      <c r="J17" s="41">
        <f t="shared" si="0"/>
        <v>99.519139029882083</v>
      </c>
    </row>
    <row r="18" spans="1:10" s="4" customFormat="1" ht="25.9" customHeight="1">
      <c r="A18" s="27" t="s">
        <v>18</v>
      </c>
      <c r="B18" s="65" t="s">
        <v>20</v>
      </c>
      <c r="C18" s="66">
        <v>900</v>
      </c>
      <c r="D18" s="66">
        <v>918</v>
      </c>
      <c r="E18" s="67" t="s">
        <v>17</v>
      </c>
      <c r="F18" s="68" t="s">
        <v>116</v>
      </c>
      <c r="G18" s="69"/>
      <c r="H18" s="59">
        <f>H19+H21</f>
        <v>1194.8</v>
      </c>
      <c r="I18" s="59">
        <f>I19+I21</f>
        <v>1190.9000000000001</v>
      </c>
      <c r="J18" s="42">
        <f t="shared" si="0"/>
        <v>99.673585537328435</v>
      </c>
    </row>
    <row r="19" spans="1:10" s="4" customFormat="1" ht="25.15" customHeight="1">
      <c r="A19" s="25" t="s">
        <v>19</v>
      </c>
      <c r="B19" s="57" t="s">
        <v>117</v>
      </c>
      <c r="C19" s="70"/>
      <c r="D19" s="58">
        <v>918</v>
      </c>
      <c r="E19" s="54" t="s">
        <v>17</v>
      </c>
      <c r="F19" s="71" t="s">
        <v>118</v>
      </c>
      <c r="G19" s="54"/>
      <c r="H19" s="59">
        <f>H20</f>
        <v>944.9</v>
      </c>
      <c r="I19" s="59">
        <f>I20</f>
        <v>941</v>
      </c>
      <c r="J19" s="41">
        <f t="shared" si="0"/>
        <v>99.587257910890045</v>
      </c>
    </row>
    <row r="20" spans="1:10" s="4" customFormat="1" ht="60" customHeight="1">
      <c r="A20" s="21" t="s">
        <v>102</v>
      </c>
      <c r="B20" s="147" t="s">
        <v>200</v>
      </c>
      <c r="C20" s="61">
        <v>900</v>
      </c>
      <c r="D20" s="61">
        <v>918</v>
      </c>
      <c r="E20" s="62" t="s">
        <v>17</v>
      </c>
      <c r="F20" s="62" t="s">
        <v>118</v>
      </c>
      <c r="G20" s="62" t="s">
        <v>193</v>
      </c>
      <c r="H20" s="72">
        <v>944.9</v>
      </c>
      <c r="I20" s="73">
        <v>941</v>
      </c>
      <c r="J20" s="42">
        <f t="shared" si="0"/>
        <v>99.587257910890045</v>
      </c>
    </row>
    <row r="21" spans="1:10" s="4" customFormat="1" ht="48" customHeight="1">
      <c r="A21" s="28" t="s">
        <v>103</v>
      </c>
      <c r="B21" s="74" t="s">
        <v>156</v>
      </c>
      <c r="C21" s="75"/>
      <c r="D21" s="75">
        <v>918</v>
      </c>
      <c r="E21" s="76" t="s">
        <v>17</v>
      </c>
      <c r="F21" s="76" t="s">
        <v>119</v>
      </c>
      <c r="G21" s="77"/>
      <c r="H21" s="59">
        <f>H22</f>
        <v>249.9</v>
      </c>
      <c r="I21" s="59">
        <f>I22</f>
        <v>249.9</v>
      </c>
      <c r="J21" s="41">
        <f t="shared" si="0"/>
        <v>100</v>
      </c>
    </row>
    <row r="22" spans="1:10" s="4" customFormat="1" ht="59.65" customHeight="1">
      <c r="A22" s="26" t="s">
        <v>104</v>
      </c>
      <c r="B22" s="147" t="s">
        <v>200</v>
      </c>
      <c r="C22" s="78">
        <v>900</v>
      </c>
      <c r="D22" s="61">
        <v>918</v>
      </c>
      <c r="E22" s="62" t="s">
        <v>17</v>
      </c>
      <c r="F22" s="79" t="s">
        <v>119</v>
      </c>
      <c r="G22" s="62" t="s">
        <v>193</v>
      </c>
      <c r="H22" s="72">
        <v>249.9</v>
      </c>
      <c r="I22" s="80">
        <v>249.9</v>
      </c>
      <c r="J22" s="42">
        <f t="shared" si="0"/>
        <v>100</v>
      </c>
    </row>
    <row r="23" spans="1:10" s="5" customFormat="1" ht="24.75" customHeight="1">
      <c r="A23" s="25" t="s">
        <v>154</v>
      </c>
      <c r="B23" s="81" t="s">
        <v>120</v>
      </c>
      <c r="C23" s="58">
        <v>900</v>
      </c>
      <c r="D23" s="58">
        <v>918</v>
      </c>
      <c r="E23" s="54" t="s">
        <v>17</v>
      </c>
      <c r="F23" s="54" t="s">
        <v>78</v>
      </c>
      <c r="G23" s="71"/>
      <c r="H23" s="59">
        <f>H24+H25+H28</f>
        <v>1425.5</v>
      </c>
      <c r="I23" s="59">
        <f>I24+I25+I28</f>
        <v>1416.8000000000002</v>
      </c>
      <c r="J23" s="41">
        <f t="shared" si="0"/>
        <v>99.38968782883201</v>
      </c>
    </row>
    <row r="24" spans="1:10" s="11" customFormat="1" ht="61.9" customHeight="1">
      <c r="A24" s="26" t="s">
        <v>155</v>
      </c>
      <c r="B24" s="147" t="s">
        <v>200</v>
      </c>
      <c r="C24" s="78"/>
      <c r="D24" s="61">
        <v>918</v>
      </c>
      <c r="E24" s="62" t="s">
        <v>17</v>
      </c>
      <c r="F24" s="79" t="s">
        <v>78</v>
      </c>
      <c r="G24" s="62" t="s">
        <v>193</v>
      </c>
      <c r="H24" s="63">
        <v>1250.5</v>
      </c>
      <c r="I24" s="64">
        <v>1249.2</v>
      </c>
      <c r="J24" s="42">
        <f t="shared" si="0"/>
        <v>99.896041583366653</v>
      </c>
    </row>
    <row r="25" spans="1:10" s="11" customFormat="1" ht="33.75">
      <c r="A25" s="26" t="s">
        <v>167</v>
      </c>
      <c r="B25" s="147" t="s">
        <v>198</v>
      </c>
      <c r="C25" s="78"/>
      <c r="D25" s="61">
        <v>918</v>
      </c>
      <c r="E25" s="62" t="s">
        <v>17</v>
      </c>
      <c r="F25" s="79" t="s">
        <v>78</v>
      </c>
      <c r="G25" s="62" t="s">
        <v>195</v>
      </c>
      <c r="H25" s="63">
        <v>100</v>
      </c>
      <c r="I25" s="63">
        <v>94.2</v>
      </c>
      <c r="J25" s="41">
        <f t="shared" si="0"/>
        <v>94.2</v>
      </c>
    </row>
    <row r="26" spans="1:10" s="11" customFormat="1" ht="29.65" hidden="1" customHeight="1">
      <c r="A26" s="36" t="s">
        <v>168</v>
      </c>
      <c r="B26" s="83" t="s">
        <v>170</v>
      </c>
      <c r="C26" s="84"/>
      <c r="D26" s="85">
        <v>918</v>
      </c>
      <c r="E26" s="86" t="s">
        <v>17</v>
      </c>
      <c r="F26" s="87" t="s">
        <v>78</v>
      </c>
      <c r="G26" s="86" t="s">
        <v>171</v>
      </c>
      <c r="H26" s="88">
        <v>28.1</v>
      </c>
      <c r="I26" s="89">
        <v>28.1</v>
      </c>
      <c r="J26" s="42">
        <f t="shared" si="0"/>
        <v>100</v>
      </c>
    </row>
    <row r="27" spans="1:10" s="11" customFormat="1" ht="22.5" hidden="1" customHeight="1">
      <c r="A27" s="36" t="s">
        <v>169</v>
      </c>
      <c r="B27" s="90" t="s">
        <v>172</v>
      </c>
      <c r="C27" s="84">
        <v>900</v>
      </c>
      <c r="D27" s="85">
        <v>918</v>
      </c>
      <c r="E27" s="86" t="s">
        <v>17</v>
      </c>
      <c r="F27" s="87" t="s">
        <v>78</v>
      </c>
      <c r="G27" s="86" t="s">
        <v>173</v>
      </c>
      <c r="H27" s="88">
        <v>32</v>
      </c>
      <c r="I27" s="64">
        <v>31.8</v>
      </c>
      <c r="J27" s="41">
        <f t="shared" si="0"/>
        <v>99.375</v>
      </c>
    </row>
    <row r="28" spans="1:10" s="11" customFormat="1" ht="11.65" customHeight="1">
      <c r="A28" s="26" t="s">
        <v>178</v>
      </c>
      <c r="B28" s="152" t="s">
        <v>202</v>
      </c>
      <c r="C28" s="84"/>
      <c r="D28" s="85">
        <v>918</v>
      </c>
      <c r="E28" s="62" t="s">
        <v>17</v>
      </c>
      <c r="F28" s="79" t="s">
        <v>78</v>
      </c>
      <c r="G28" s="62" t="s">
        <v>196</v>
      </c>
      <c r="H28" s="63">
        <v>75</v>
      </c>
      <c r="I28" s="63">
        <v>73.400000000000006</v>
      </c>
      <c r="J28" s="42">
        <f t="shared" si="0"/>
        <v>97.866666666666674</v>
      </c>
    </row>
    <row r="29" spans="1:10" s="11" customFormat="1" ht="22.5" hidden="1" customHeight="1">
      <c r="A29" s="26" t="s">
        <v>179</v>
      </c>
      <c r="B29" s="83" t="s">
        <v>180</v>
      </c>
      <c r="C29" s="84"/>
      <c r="D29" s="85">
        <v>918</v>
      </c>
      <c r="E29" s="86" t="s">
        <v>17</v>
      </c>
      <c r="F29" s="87" t="s">
        <v>78</v>
      </c>
      <c r="G29" s="86" t="s">
        <v>181</v>
      </c>
      <c r="H29" s="88">
        <v>0.1</v>
      </c>
      <c r="I29" s="64">
        <v>0.1</v>
      </c>
      <c r="J29" s="41">
        <f t="shared" si="0"/>
        <v>100</v>
      </c>
    </row>
    <row r="30" spans="1:10" s="5" customFormat="1" ht="50.25" customHeight="1">
      <c r="A30" s="23" t="s">
        <v>22</v>
      </c>
      <c r="B30" s="48" t="s">
        <v>23</v>
      </c>
      <c r="C30" s="94">
        <v>948</v>
      </c>
      <c r="D30" s="94">
        <v>948</v>
      </c>
      <c r="E30" s="50"/>
      <c r="F30" s="50"/>
      <c r="G30" s="51"/>
      <c r="H30" s="55">
        <f>H31+H52+H58+H62+H77+H88+H95+H107+H111</f>
        <v>113584</v>
      </c>
      <c r="I30" s="55">
        <f>I31+I52+I58+I62+I77+I88+I95+I107+I111</f>
        <v>112636.49999999999</v>
      </c>
      <c r="J30" s="41">
        <f t="shared" si="0"/>
        <v>99.165815607832073</v>
      </c>
    </row>
    <row r="31" spans="1:10" s="5" customFormat="1" ht="12" customHeight="1">
      <c r="A31" s="24" t="s">
        <v>24</v>
      </c>
      <c r="B31" s="52" t="s">
        <v>10</v>
      </c>
      <c r="C31" s="49">
        <v>948</v>
      </c>
      <c r="D31" s="49">
        <v>948</v>
      </c>
      <c r="E31" s="53" t="s">
        <v>21</v>
      </c>
      <c r="F31" s="53"/>
      <c r="G31" s="92"/>
      <c r="H31" s="55">
        <f>H32+H44+H47</f>
        <v>17964.400000000001</v>
      </c>
      <c r="I31" s="55">
        <f>I32+I44+I47</f>
        <v>17801.7</v>
      </c>
      <c r="J31" s="42">
        <f t="shared" si="0"/>
        <v>99.094319877090243</v>
      </c>
    </row>
    <row r="32" spans="1:10" s="5" customFormat="1" ht="69" customHeight="1">
      <c r="A32" s="24" t="s">
        <v>25</v>
      </c>
      <c r="B32" s="48" t="s">
        <v>157</v>
      </c>
      <c r="C32" s="49">
        <v>948</v>
      </c>
      <c r="D32" s="49">
        <v>948</v>
      </c>
      <c r="E32" s="53" t="s">
        <v>26</v>
      </c>
      <c r="F32" s="53"/>
      <c r="G32" s="92"/>
      <c r="H32" s="55">
        <f>H33+H35</f>
        <v>16254.400000000001</v>
      </c>
      <c r="I32" s="55">
        <f>I33+I35</f>
        <v>16101.7</v>
      </c>
      <c r="J32" s="41">
        <f t="shared" si="0"/>
        <v>99.060562063195192</v>
      </c>
    </row>
    <row r="33" spans="1:10" s="15" customFormat="1" ht="14.25" customHeight="1">
      <c r="A33" s="25" t="s">
        <v>27</v>
      </c>
      <c r="B33" s="95" t="s">
        <v>143</v>
      </c>
      <c r="C33" s="58"/>
      <c r="D33" s="58">
        <v>948</v>
      </c>
      <c r="E33" s="54" t="s">
        <v>26</v>
      </c>
      <c r="F33" s="54" t="s">
        <v>79</v>
      </c>
      <c r="G33" s="71"/>
      <c r="H33" s="59">
        <f>H34</f>
        <v>1128.7</v>
      </c>
      <c r="I33" s="59">
        <f>I34</f>
        <v>1127.0999999999999</v>
      </c>
      <c r="J33" s="42">
        <f t="shared" si="0"/>
        <v>99.858243997519253</v>
      </c>
    </row>
    <row r="34" spans="1:10" s="15" customFormat="1" ht="61.15" customHeight="1">
      <c r="A34" s="26" t="s">
        <v>28</v>
      </c>
      <c r="B34" s="147" t="s">
        <v>200</v>
      </c>
      <c r="C34" s="61"/>
      <c r="D34" s="61">
        <v>948</v>
      </c>
      <c r="E34" s="62" t="s">
        <v>26</v>
      </c>
      <c r="F34" s="62" t="s">
        <v>79</v>
      </c>
      <c r="G34" s="79" t="s">
        <v>193</v>
      </c>
      <c r="H34" s="63">
        <v>1128.7</v>
      </c>
      <c r="I34" s="64">
        <v>1127.0999999999999</v>
      </c>
      <c r="J34" s="41">
        <f t="shared" si="0"/>
        <v>99.858243997519253</v>
      </c>
    </row>
    <row r="35" spans="1:10" s="5" customFormat="1" ht="13.5" customHeight="1">
      <c r="A35" s="25" t="s">
        <v>158</v>
      </c>
      <c r="B35" s="81" t="s">
        <v>144</v>
      </c>
      <c r="C35" s="58">
        <v>948</v>
      </c>
      <c r="D35" s="58">
        <v>948</v>
      </c>
      <c r="E35" s="54" t="s">
        <v>26</v>
      </c>
      <c r="F35" s="54" t="s">
        <v>121</v>
      </c>
      <c r="G35" s="71"/>
      <c r="H35" s="59">
        <f>H36+H42</f>
        <v>15125.7</v>
      </c>
      <c r="I35" s="59">
        <f>I36+I42</f>
        <v>14974.6</v>
      </c>
      <c r="J35" s="42">
        <f t="shared" si="0"/>
        <v>99.001037968490706</v>
      </c>
    </row>
    <row r="36" spans="1:10" s="5" customFormat="1" ht="47.25" customHeight="1">
      <c r="A36" s="25" t="s">
        <v>159</v>
      </c>
      <c r="B36" s="81" t="s">
        <v>122</v>
      </c>
      <c r="C36" s="58"/>
      <c r="D36" s="58">
        <v>948</v>
      </c>
      <c r="E36" s="54" t="s">
        <v>26</v>
      </c>
      <c r="F36" s="54" t="s">
        <v>123</v>
      </c>
      <c r="G36" s="71"/>
      <c r="H36" s="59">
        <f>H37+H38+H41</f>
        <v>15120.1</v>
      </c>
      <c r="I36" s="59">
        <f>I37+I38+I41</f>
        <v>14969</v>
      </c>
      <c r="J36" s="41">
        <f t="shared" si="0"/>
        <v>99.000667985000092</v>
      </c>
    </row>
    <row r="37" spans="1:10" s="5" customFormat="1" ht="61.5" customHeight="1">
      <c r="A37" s="26" t="s">
        <v>174</v>
      </c>
      <c r="B37" s="147" t="s">
        <v>200</v>
      </c>
      <c r="C37" s="61"/>
      <c r="D37" s="61">
        <v>948</v>
      </c>
      <c r="E37" s="62" t="s">
        <v>26</v>
      </c>
      <c r="F37" s="62" t="s">
        <v>123</v>
      </c>
      <c r="G37" s="79" t="s">
        <v>193</v>
      </c>
      <c r="H37" s="63">
        <v>12746.5</v>
      </c>
      <c r="I37" s="96">
        <v>12695.7</v>
      </c>
      <c r="J37" s="42">
        <f t="shared" si="0"/>
        <v>99.601459224100736</v>
      </c>
    </row>
    <row r="38" spans="1:10" s="11" customFormat="1" ht="22.9" customHeight="1">
      <c r="A38" s="26" t="s">
        <v>175</v>
      </c>
      <c r="B38" s="147" t="s">
        <v>198</v>
      </c>
      <c r="C38" s="61"/>
      <c r="D38" s="61">
        <v>948</v>
      </c>
      <c r="E38" s="62" t="s">
        <v>26</v>
      </c>
      <c r="F38" s="62" t="s">
        <v>123</v>
      </c>
      <c r="G38" s="79" t="s">
        <v>195</v>
      </c>
      <c r="H38" s="63">
        <v>2358.6</v>
      </c>
      <c r="I38" s="63">
        <v>2259</v>
      </c>
      <c r="J38" s="41">
        <f t="shared" si="0"/>
        <v>95.777155939964388</v>
      </c>
    </row>
    <row r="39" spans="1:10" s="11" customFormat="1" ht="23.25" hidden="1" customHeight="1">
      <c r="A39" s="36" t="s">
        <v>177</v>
      </c>
      <c r="B39" s="83" t="s">
        <v>170</v>
      </c>
      <c r="C39" s="85"/>
      <c r="D39" s="85">
        <v>948</v>
      </c>
      <c r="E39" s="86" t="s">
        <v>26</v>
      </c>
      <c r="F39" s="86" t="s">
        <v>123</v>
      </c>
      <c r="G39" s="87" t="s">
        <v>171</v>
      </c>
      <c r="H39" s="88">
        <v>0</v>
      </c>
      <c r="I39" s="64"/>
      <c r="J39" s="42" t="e">
        <f t="shared" si="0"/>
        <v>#DIV/0!</v>
      </c>
    </row>
    <row r="40" spans="1:10" s="11" customFormat="1" ht="15" hidden="1" customHeight="1">
      <c r="A40" s="36" t="s">
        <v>177</v>
      </c>
      <c r="B40" s="83" t="s">
        <v>172</v>
      </c>
      <c r="C40" s="85"/>
      <c r="D40" s="85">
        <v>948</v>
      </c>
      <c r="E40" s="86" t="s">
        <v>26</v>
      </c>
      <c r="F40" s="86" t="s">
        <v>123</v>
      </c>
      <c r="G40" s="87" t="s">
        <v>173</v>
      </c>
      <c r="H40" s="88">
        <v>5236.3</v>
      </c>
      <c r="I40" s="97">
        <v>5236.3</v>
      </c>
      <c r="J40" s="42">
        <f t="shared" si="0"/>
        <v>100</v>
      </c>
    </row>
    <row r="41" spans="1:10" s="11" customFormat="1" ht="10.5" customHeight="1">
      <c r="A41" s="26" t="s">
        <v>176</v>
      </c>
      <c r="B41" s="152" t="s">
        <v>202</v>
      </c>
      <c r="C41" s="61"/>
      <c r="D41" s="61">
        <v>948</v>
      </c>
      <c r="E41" s="62" t="s">
        <v>26</v>
      </c>
      <c r="F41" s="62" t="s">
        <v>123</v>
      </c>
      <c r="G41" s="79" t="s">
        <v>196</v>
      </c>
      <c r="H41" s="63">
        <v>15</v>
      </c>
      <c r="I41" s="63">
        <v>14.3</v>
      </c>
      <c r="J41" s="41">
        <f t="shared" ref="J41:J81" si="1">I41*100/H41</f>
        <v>95.333333333333329</v>
      </c>
    </row>
    <row r="42" spans="1:10" s="5" customFormat="1" ht="71.25" customHeight="1">
      <c r="A42" s="25" t="s">
        <v>160</v>
      </c>
      <c r="B42" s="95" t="s">
        <v>145</v>
      </c>
      <c r="C42" s="58"/>
      <c r="D42" s="58">
        <v>948</v>
      </c>
      <c r="E42" s="54" t="s">
        <v>26</v>
      </c>
      <c r="F42" s="54" t="s">
        <v>254</v>
      </c>
      <c r="G42" s="71"/>
      <c r="H42" s="59">
        <f>H43</f>
        <v>5.6</v>
      </c>
      <c r="I42" s="59">
        <f>I43</f>
        <v>5.6</v>
      </c>
      <c r="J42" s="41">
        <f t="shared" si="1"/>
        <v>100</v>
      </c>
    </row>
    <row r="43" spans="1:10" s="11" customFormat="1" ht="19.899999999999999" customHeight="1">
      <c r="A43" s="26" t="s">
        <v>161</v>
      </c>
      <c r="B43" s="147" t="s">
        <v>198</v>
      </c>
      <c r="C43" s="61"/>
      <c r="D43" s="61">
        <v>948</v>
      </c>
      <c r="E43" s="62" t="s">
        <v>26</v>
      </c>
      <c r="F43" s="62" t="s">
        <v>254</v>
      </c>
      <c r="G43" s="79" t="s">
        <v>195</v>
      </c>
      <c r="H43" s="63">
        <v>5.6</v>
      </c>
      <c r="I43" s="93">
        <v>5.6</v>
      </c>
      <c r="J43" s="42">
        <f t="shared" si="1"/>
        <v>100</v>
      </c>
    </row>
    <row r="44" spans="1:10" s="11" customFormat="1" ht="13.15" customHeight="1">
      <c r="A44" s="167" t="s">
        <v>64</v>
      </c>
      <c r="B44" s="170" t="s">
        <v>208</v>
      </c>
      <c r="C44" s="168" t="s">
        <v>208</v>
      </c>
      <c r="D44" s="171">
        <v>948</v>
      </c>
      <c r="E44" s="167" t="s">
        <v>210</v>
      </c>
      <c r="F44" s="167"/>
      <c r="G44" s="172"/>
      <c r="H44" s="173">
        <f>H45</f>
        <v>10</v>
      </c>
      <c r="I44" s="132">
        <f>I45</f>
        <v>0</v>
      </c>
      <c r="J44" s="41">
        <f t="shared" si="1"/>
        <v>0</v>
      </c>
    </row>
    <row r="45" spans="1:10" s="11" customFormat="1" ht="25.5" customHeight="1">
      <c r="A45" s="26" t="s">
        <v>65</v>
      </c>
      <c r="B45" s="146" t="s">
        <v>209</v>
      </c>
      <c r="C45" s="152" t="s">
        <v>209</v>
      </c>
      <c r="D45" s="156">
        <v>948</v>
      </c>
      <c r="E45" s="26" t="s">
        <v>210</v>
      </c>
      <c r="F45" s="26" t="s">
        <v>211</v>
      </c>
      <c r="G45" s="157"/>
      <c r="H45" s="158">
        <f>H46</f>
        <v>10</v>
      </c>
      <c r="I45" s="132">
        <f>I46</f>
        <v>0</v>
      </c>
      <c r="J45" s="41">
        <f t="shared" si="1"/>
        <v>0</v>
      </c>
    </row>
    <row r="46" spans="1:10" s="11" customFormat="1" ht="12.4" customHeight="1">
      <c r="A46" s="36" t="s">
        <v>66</v>
      </c>
      <c r="B46" s="152" t="s">
        <v>202</v>
      </c>
      <c r="C46" s="169" t="s">
        <v>202</v>
      </c>
      <c r="D46" s="156">
        <v>948</v>
      </c>
      <c r="E46" s="26" t="s">
        <v>210</v>
      </c>
      <c r="F46" s="26" t="s">
        <v>211</v>
      </c>
      <c r="G46" s="157" t="s">
        <v>196</v>
      </c>
      <c r="H46" s="158">
        <v>10</v>
      </c>
      <c r="I46" s="132">
        <v>0</v>
      </c>
      <c r="J46" s="41">
        <f t="shared" si="1"/>
        <v>0</v>
      </c>
    </row>
    <row r="47" spans="1:10" s="4" customFormat="1" ht="23.25" customHeight="1">
      <c r="A47" s="24" t="s">
        <v>212</v>
      </c>
      <c r="B47" s="48" t="s">
        <v>74</v>
      </c>
      <c r="C47" s="49"/>
      <c r="D47" s="49">
        <v>948</v>
      </c>
      <c r="E47" s="53" t="s">
        <v>134</v>
      </c>
      <c r="F47" s="53"/>
      <c r="G47" s="92"/>
      <c r="H47" s="55">
        <f>H50+H48</f>
        <v>1700</v>
      </c>
      <c r="I47" s="55">
        <f>I50+I48</f>
        <v>1700</v>
      </c>
      <c r="J47" s="41">
        <f t="shared" si="1"/>
        <v>100</v>
      </c>
    </row>
    <row r="48" spans="1:10" s="4" customFormat="1" ht="47.65" customHeight="1">
      <c r="A48" s="25" t="s">
        <v>213</v>
      </c>
      <c r="B48" s="146" t="s">
        <v>197</v>
      </c>
      <c r="C48" s="49"/>
      <c r="D48" s="58">
        <v>948</v>
      </c>
      <c r="E48" s="54" t="s">
        <v>134</v>
      </c>
      <c r="F48" s="54" t="s">
        <v>199</v>
      </c>
      <c r="G48" s="71"/>
      <c r="H48" s="59">
        <f>H49</f>
        <v>50</v>
      </c>
      <c r="I48" s="59">
        <f>I49</f>
        <v>50</v>
      </c>
      <c r="J48" s="41">
        <f t="shared" si="1"/>
        <v>100</v>
      </c>
    </row>
    <row r="49" spans="1:10" s="4" customFormat="1" ht="23.25" customHeight="1">
      <c r="A49" s="25" t="s">
        <v>214</v>
      </c>
      <c r="B49" s="147" t="s">
        <v>198</v>
      </c>
      <c r="C49" s="49"/>
      <c r="D49" s="61">
        <v>948</v>
      </c>
      <c r="E49" s="62" t="s">
        <v>134</v>
      </c>
      <c r="F49" s="62" t="s">
        <v>199</v>
      </c>
      <c r="G49" s="79" t="s">
        <v>195</v>
      </c>
      <c r="H49" s="63">
        <v>50</v>
      </c>
      <c r="I49" s="63">
        <v>50</v>
      </c>
      <c r="J49" s="41">
        <f t="shared" si="1"/>
        <v>100</v>
      </c>
    </row>
    <row r="50" spans="1:10" s="5" customFormat="1" ht="23.25" customHeight="1">
      <c r="A50" s="25" t="s">
        <v>215</v>
      </c>
      <c r="B50" s="81" t="s">
        <v>153</v>
      </c>
      <c r="C50" s="58"/>
      <c r="D50" s="58">
        <v>948</v>
      </c>
      <c r="E50" s="54" t="s">
        <v>134</v>
      </c>
      <c r="F50" s="54" t="s">
        <v>80</v>
      </c>
      <c r="G50" s="71"/>
      <c r="H50" s="59">
        <f>H51</f>
        <v>1650</v>
      </c>
      <c r="I50" s="59">
        <f>I51</f>
        <v>1650</v>
      </c>
      <c r="J50" s="42">
        <f t="shared" si="1"/>
        <v>100</v>
      </c>
    </row>
    <row r="51" spans="1:10" s="11" customFormat="1" ht="25.15" customHeight="1">
      <c r="A51" s="26" t="s">
        <v>216</v>
      </c>
      <c r="B51" s="151" t="s">
        <v>198</v>
      </c>
      <c r="C51" s="61"/>
      <c r="D51" s="61">
        <v>948</v>
      </c>
      <c r="E51" s="62" t="s">
        <v>134</v>
      </c>
      <c r="F51" s="62" t="s">
        <v>80</v>
      </c>
      <c r="G51" s="79" t="s">
        <v>195</v>
      </c>
      <c r="H51" s="63">
        <v>1650</v>
      </c>
      <c r="I51" s="93">
        <v>1650</v>
      </c>
      <c r="J51" s="41">
        <f t="shared" si="1"/>
        <v>100</v>
      </c>
    </row>
    <row r="52" spans="1:10" s="13" customFormat="1" ht="32.65" customHeight="1">
      <c r="A52" s="24" t="s">
        <v>29</v>
      </c>
      <c r="B52" s="52" t="s">
        <v>69</v>
      </c>
      <c r="C52" s="98"/>
      <c r="D52" s="49">
        <v>948</v>
      </c>
      <c r="E52" s="53" t="s">
        <v>67</v>
      </c>
      <c r="F52" s="99"/>
      <c r="G52" s="100"/>
      <c r="H52" s="55">
        <f>H53</f>
        <v>70</v>
      </c>
      <c r="I52" s="55">
        <f>I53</f>
        <v>70</v>
      </c>
      <c r="J52" s="41">
        <f t="shared" si="1"/>
        <v>100</v>
      </c>
    </row>
    <row r="53" spans="1:10" s="5" customFormat="1" ht="47.25" customHeight="1">
      <c r="A53" s="24" t="s">
        <v>30</v>
      </c>
      <c r="B53" s="48" t="s">
        <v>115</v>
      </c>
      <c r="C53" s="49">
        <v>948</v>
      </c>
      <c r="D53" s="49">
        <v>948</v>
      </c>
      <c r="E53" s="53" t="s">
        <v>68</v>
      </c>
      <c r="F53" s="53"/>
      <c r="G53" s="92"/>
      <c r="H53" s="55">
        <f>H54+H56</f>
        <v>70</v>
      </c>
      <c r="I53" s="55">
        <f>I54+I56</f>
        <v>70</v>
      </c>
      <c r="J53" s="41">
        <f t="shared" si="1"/>
        <v>100</v>
      </c>
    </row>
    <row r="54" spans="1:10" s="15" customFormat="1" ht="81" customHeight="1">
      <c r="A54" s="25" t="s">
        <v>31</v>
      </c>
      <c r="B54" s="81" t="s">
        <v>146</v>
      </c>
      <c r="C54" s="58"/>
      <c r="D54" s="58">
        <v>948</v>
      </c>
      <c r="E54" s="54" t="s">
        <v>68</v>
      </c>
      <c r="F54" s="54" t="s">
        <v>147</v>
      </c>
      <c r="G54" s="71"/>
      <c r="H54" s="59">
        <f>H55</f>
        <v>50</v>
      </c>
      <c r="I54" s="59">
        <f>I55</f>
        <v>50</v>
      </c>
      <c r="J54" s="42">
        <f t="shared" si="1"/>
        <v>100</v>
      </c>
    </row>
    <row r="55" spans="1:10" s="11" customFormat="1" ht="20.65" customHeight="1">
      <c r="A55" s="26" t="s">
        <v>32</v>
      </c>
      <c r="B55" s="165" t="s">
        <v>198</v>
      </c>
      <c r="C55" s="188"/>
      <c r="D55" s="177">
        <v>948</v>
      </c>
      <c r="E55" s="189" t="s">
        <v>68</v>
      </c>
      <c r="F55" s="121" t="s">
        <v>147</v>
      </c>
      <c r="G55" s="122" t="s">
        <v>195</v>
      </c>
      <c r="H55" s="123">
        <v>50</v>
      </c>
      <c r="I55" s="93">
        <v>50</v>
      </c>
      <c r="J55" s="40">
        <f t="shared" si="1"/>
        <v>100</v>
      </c>
    </row>
    <row r="56" spans="1:10" s="11" customFormat="1" ht="79.5" customHeight="1">
      <c r="A56" s="25" t="s">
        <v>182</v>
      </c>
      <c r="B56" s="107" t="s">
        <v>162</v>
      </c>
      <c r="C56" s="58"/>
      <c r="D56" s="58">
        <v>948</v>
      </c>
      <c r="E56" s="54" t="s">
        <v>68</v>
      </c>
      <c r="F56" s="54" t="s">
        <v>151</v>
      </c>
      <c r="G56" s="54"/>
      <c r="H56" s="59">
        <f>H57</f>
        <v>20</v>
      </c>
      <c r="I56" s="59">
        <f>I57</f>
        <v>20</v>
      </c>
      <c r="J56" s="41">
        <f t="shared" si="1"/>
        <v>100</v>
      </c>
    </row>
    <row r="57" spans="1:10" s="11" customFormat="1" ht="22.15" customHeight="1">
      <c r="A57" s="26" t="s">
        <v>183</v>
      </c>
      <c r="B57" s="190" t="s">
        <v>198</v>
      </c>
      <c r="C57" s="61">
        <v>948</v>
      </c>
      <c r="D57" s="61">
        <v>948</v>
      </c>
      <c r="E57" s="62" t="s">
        <v>68</v>
      </c>
      <c r="F57" s="62" t="s">
        <v>151</v>
      </c>
      <c r="G57" s="62" t="s">
        <v>195</v>
      </c>
      <c r="H57" s="63">
        <v>20</v>
      </c>
      <c r="I57" s="132">
        <v>20</v>
      </c>
      <c r="J57" s="41">
        <f t="shared" si="1"/>
        <v>100</v>
      </c>
    </row>
    <row r="58" spans="1:10" s="5" customFormat="1" ht="16.149999999999999" customHeight="1">
      <c r="A58" s="24" t="s">
        <v>33</v>
      </c>
      <c r="B58" s="191" t="s">
        <v>217</v>
      </c>
      <c r="C58" s="162"/>
      <c r="D58" s="153">
        <v>948</v>
      </c>
      <c r="E58" s="192" t="s">
        <v>218</v>
      </c>
      <c r="F58" s="24"/>
      <c r="G58" s="154"/>
      <c r="H58" s="155">
        <f t="shared" ref="H58:I60" si="2">H59</f>
        <v>198</v>
      </c>
      <c r="I58" s="155">
        <f t="shared" si="2"/>
        <v>198</v>
      </c>
      <c r="J58" s="41">
        <f t="shared" si="1"/>
        <v>100</v>
      </c>
    </row>
    <row r="59" spans="1:10" s="5" customFormat="1" ht="15.4" customHeight="1">
      <c r="A59" s="24" t="s">
        <v>36</v>
      </c>
      <c r="B59" s="191" t="s">
        <v>219</v>
      </c>
      <c r="C59" s="162"/>
      <c r="D59" s="153">
        <v>948</v>
      </c>
      <c r="E59" s="192" t="s">
        <v>220</v>
      </c>
      <c r="F59" s="24"/>
      <c r="G59" s="154"/>
      <c r="H59" s="155">
        <f t="shared" si="2"/>
        <v>198</v>
      </c>
      <c r="I59" s="155">
        <f t="shared" si="2"/>
        <v>198</v>
      </c>
      <c r="J59" s="41">
        <f t="shared" si="1"/>
        <v>100</v>
      </c>
    </row>
    <row r="60" spans="1:10" s="5" customFormat="1" ht="59.65" customHeight="1">
      <c r="A60" s="25" t="s">
        <v>37</v>
      </c>
      <c r="B60" s="186" t="s">
        <v>221</v>
      </c>
      <c r="C60" s="164"/>
      <c r="D60" s="148">
        <v>948</v>
      </c>
      <c r="E60" s="187" t="s">
        <v>220</v>
      </c>
      <c r="F60" s="25" t="s">
        <v>222</v>
      </c>
      <c r="G60" s="149"/>
      <c r="H60" s="150">
        <f t="shared" si="2"/>
        <v>198</v>
      </c>
      <c r="I60" s="150">
        <f t="shared" si="2"/>
        <v>198</v>
      </c>
      <c r="J60" s="41">
        <f t="shared" si="1"/>
        <v>100</v>
      </c>
    </row>
    <row r="61" spans="1:10" s="11" customFormat="1" ht="22.15" customHeight="1">
      <c r="A61" s="36" t="s">
        <v>38</v>
      </c>
      <c r="B61" s="183" t="s">
        <v>198</v>
      </c>
      <c r="C61" s="184"/>
      <c r="D61" s="174">
        <v>948</v>
      </c>
      <c r="E61" s="185" t="s">
        <v>220</v>
      </c>
      <c r="F61" s="36" t="s">
        <v>222</v>
      </c>
      <c r="G61" s="175" t="s">
        <v>195</v>
      </c>
      <c r="H61" s="176">
        <v>198</v>
      </c>
      <c r="I61" s="132">
        <v>198</v>
      </c>
      <c r="J61" s="41">
        <f t="shared" si="1"/>
        <v>100</v>
      </c>
    </row>
    <row r="62" spans="1:10" s="5" customFormat="1" ht="22.5" customHeight="1">
      <c r="A62" s="178" t="s">
        <v>40</v>
      </c>
      <c r="B62" s="179" t="s">
        <v>35</v>
      </c>
      <c r="C62" s="180">
        <v>948</v>
      </c>
      <c r="D62" s="180">
        <v>948</v>
      </c>
      <c r="E62" s="181" t="s">
        <v>34</v>
      </c>
      <c r="F62" s="136"/>
      <c r="G62" s="182"/>
      <c r="H62" s="138">
        <f>H63</f>
        <v>72800</v>
      </c>
      <c r="I62" s="138">
        <f>I63</f>
        <v>72566.899999999994</v>
      </c>
      <c r="J62" s="42">
        <f t="shared" si="1"/>
        <v>99.679807692307676</v>
      </c>
    </row>
    <row r="63" spans="1:10" s="5" customFormat="1" ht="13.5" customHeight="1">
      <c r="A63" s="29" t="s">
        <v>43</v>
      </c>
      <c r="B63" s="101" t="s">
        <v>81</v>
      </c>
      <c r="C63" s="102">
        <v>948</v>
      </c>
      <c r="D63" s="102">
        <v>948</v>
      </c>
      <c r="E63" s="103" t="s">
        <v>82</v>
      </c>
      <c r="F63" s="104"/>
      <c r="G63" s="105"/>
      <c r="H63" s="106">
        <f>H64+H71</f>
        <v>72800</v>
      </c>
      <c r="I63" s="106">
        <f>I64+I71</f>
        <v>72566.899999999994</v>
      </c>
      <c r="J63" s="41">
        <f t="shared" si="1"/>
        <v>99.679807692307676</v>
      </c>
    </row>
    <row r="64" spans="1:10" s="15" customFormat="1" ht="23.25" customHeight="1">
      <c r="A64" s="25" t="s">
        <v>46</v>
      </c>
      <c r="B64" s="107" t="s">
        <v>166</v>
      </c>
      <c r="C64" s="70"/>
      <c r="D64" s="70">
        <v>948</v>
      </c>
      <c r="E64" s="108" t="s">
        <v>82</v>
      </c>
      <c r="F64" s="54" t="s">
        <v>84</v>
      </c>
      <c r="G64" s="109"/>
      <c r="H64" s="59">
        <f>H70</f>
        <v>72800</v>
      </c>
      <c r="I64" s="59">
        <f>I70</f>
        <v>72566.899999999994</v>
      </c>
      <c r="J64" s="42">
        <f t="shared" si="1"/>
        <v>99.679807692307676</v>
      </c>
    </row>
    <row r="65" spans="1:10" s="15" customFormat="1" ht="36" hidden="1">
      <c r="A65" s="30" t="s">
        <v>38</v>
      </c>
      <c r="B65" s="110" t="s">
        <v>83</v>
      </c>
      <c r="C65" s="111">
        <v>948</v>
      </c>
      <c r="D65" s="111">
        <v>948</v>
      </c>
      <c r="E65" s="112" t="s">
        <v>82</v>
      </c>
      <c r="F65" s="113" t="s">
        <v>84</v>
      </c>
      <c r="G65" s="112"/>
      <c r="H65" s="114" t="e">
        <f>H66+H68+#REF!</f>
        <v>#REF!</v>
      </c>
      <c r="I65" s="115"/>
      <c r="J65" s="42" t="e">
        <f t="shared" si="1"/>
        <v>#REF!</v>
      </c>
    </row>
    <row r="66" spans="1:10" s="11" customFormat="1" ht="37.5" hidden="1" customHeight="1">
      <c r="A66" s="25" t="s">
        <v>39</v>
      </c>
      <c r="B66" s="107" t="s">
        <v>85</v>
      </c>
      <c r="C66" s="70">
        <v>948</v>
      </c>
      <c r="D66" s="70">
        <v>948</v>
      </c>
      <c r="E66" s="54" t="s">
        <v>82</v>
      </c>
      <c r="F66" s="71" t="s">
        <v>86</v>
      </c>
      <c r="G66" s="54"/>
      <c r="H66" s="59">
        <f>H67</f>
        <v>7236.7</v>
      </c>
      <c r="I66" s="64"/>
      <c r="J66" s="42">
        <f t="shared" si="1"/>
        <v>0</v>
      </c>
    </row>
    <row r="67" spans="1:10" s="4" customFormat="1" ht="22.5" hidden="1">
      <c r="A67" s="26" t="s">
        <v>105</v>
      </c>
      <c r="B67" s="60" t="s">
        <v>75</v>
      </c>
      <c r="C67" s="78">
        <v>948</v>
      </c>
      <c r="D67" s="61">
        <v>948</v>
      </c>
      <c r="E67" s="62" t="s">
        <v>82</v>
      </c>
      <c r="F67" s="79" t="s">
        <v>86</v>
      </c>
      <c r="G67" s="62" t="s">
        <v>77</v>
      </c>
      <c r="H67" s="63">
        <v>7236.7</v>
      </c>
      <c r="I67" s="116"/>
      <c r="J67" s="42">
        <f t="shared" si="1"/>
        <v>0</v>
      </c>
    </row>
    <row r="68" spans="1:10" s="4" customFormat="1" ht="0.75" hidden="1" customHeight="1">
      <c r="A68" s="25" t="s">
        <v>106</v>
      </c>
      <c r="B68" s="57" t="s">
        <v>125</v>
      </c>
      <c r="C68" s="70"/>
      <c r="D68" s="58">
        <v>948</v>
      </c>
      <c r="E68" s="54" t="s">
        <v>82</v>
      </c>
      <c r="F68" s="71" t="s">
        <v>87</v>
      </c>
      <c r="G68" s="54"/>
      <c r="H68" s="59">
        <f>H69</f>
        <v>7275.2</v>
      </c>
      <c r="I68" s="116"/>
      <c r="J68" s="42">
        <f t="shared" si="1"/>
        <v>0</v>
      </c>
    </row>
    <row r="69" spans="1:10" s="13" customFormat="1" ht="22.5" hidden="1">
      <c r="A69" s="26" t="s">
        <v>107</v>
      </c>
      <c r="B69" s="60" t="s">
        <v>75</v>
      </c>
      <c r="C69" s="78"/>
      <c r="D69" s="61">
        <v>948</v>
      </c>
      <c r="E69" s="62" t="s">
        <v>82</v>
      </c>
      <c r="F69" s="79" t="s">
        <v>87</v>
      </c>
      <c r="G69" s="62" t="s">
        <v>77</v>
      </c>
      <c r="H69" s="63">
        <v>7275.2</v>
      </c>
      <c r="I69" s="117"/>
      <c r="J69" s="42">
        <f t="shared" si="1"/>
        <v>0</v>
      </c>
    </row>
    <row r="70" spans="1:10" s="13" customFormat="1" ht="21.4" customHeight="1">
      <c r="A70" s="26" t="s">
        <v>47</v>
      </c>
      <c r="B70" s="151" t="s">
        <v>198</v>
      </c>
      <c r="C70" s="78"/>
      <c r="D70" s="61">
        <v>948</v>
      </c>
      <c r="E70" s="62" t="s">
        <v>82</v>
      </c>
      <c r="F70" s="79" t="s">
        <v>84</v>
      </c>
      <c r="G70" s="62" t="s">
        <v>195</v>
      </c>
      <c r="H70" s="63">
        <v>72800</v>
      </c>
      <c r="I70" s="96">
        <v>72566.899999999994</v>
      </c>
      <c r="J70" s="41">
        <f t="shared" si="1"/>
        <v>99.679807692307676</v>
      </c>
    </row>
    <row r="71" spans="1:10" s="13" customFormat="1" ht="34.15" hidden="1" customHeight="1">
      <c r="A71" s="25" t="s">
        <v>135</v>
      </c>
      <c r="B71" s="57" t="s">
        <v>148</v>
      </c>
      <c r="C71" s="70"/>
      <c r="D71" s="58">
        <v>948</v>
      </c>
      <c r="E71" s="54" t="s">
        <v>82</v>
      </c>
      <c r="F71" s="71" t="s">
        <v>91</v>
      </c>
      <c r="G71" s="54"/>
      <c r="H71" s="59">
        <f>H76</f>
        <v>0</v>
      </c>
      <c r="I71" s="59">
        <f>I76</f>
        <v>0</v>
      </c>
      <c r="J71" s="42" t="e">
        <f t="shared" si="1"/>
        <v>#DIV/0!</v>
      </c>
    </row>
    <row r="72" spans="1:10" s="13" customFormat="1" ht="24" hidden="1">
      <c r="A72" s="25" t="s">
        <v>88</v>
      </c>
      <c r="B72" s="57" t="s">
        <v>92</v>
      </c>
      <c r="C72" s="70"/>
      <c r="D72" s="58">
        <v>948</v>
      </c>
      <c r="E72" s="54" t="s">
        <v>82</v>
      </c>
      <c r="F72" s="71" t="s">
        <v>126</v>
      </c>
      <c r="G72" s="54"/>
      <c r="H72" s="59">
        <f>H73</f>
        <v>689</v>
      </c>
      <c r="I72" s="117"/>
      <c r="J72" s="42">
        <f t="shared" si="1"/>
        <v>0</v>
      </c>
    </row>
    <row r="73" spans="1:10" s="13" customFormat="1" ht="22.5" hidden="1">
      <c r="A73" s="20" t="s">
        <v>108</v>
      </c>
      <c r="B73" s="118" t="s">
        <v>75</v>
      </c>
      <c r="C73" s="119"/>
      <c r="D73" s="120">
        <v>948</v>
      </c>
      <c r="E73" s="121" t="s">
        <v>82</v>
      </c>
      <c r="F73" s="122" t="s">
        <v>126</v>
      </c>
      <c r="G73" s="121" t="s">
        <v>77</v>
      </c>
      <c r="H73" s="123">
        <v>689</v>
      </c>
      <c r="I73" s="117"/>
      <c r="J73" s="42">
        <f t="shared" si="1"/>
        <v>0</v>
      </c>
    </row>
    <row r="74" spans="1:10" s="13" customFormat="1" ht="0.75" hidden="1" customHeight="1">
      <c r="A74" s="30" t="s">
        <v>89</v>
      </c>
      <c r="B74" s="124" t="s">
        <v>93</v>
      </c>
      <c r="C74" s="111"/>
      <c r="D74" s="125">
        <v>948</v>
      </c>
      <c r="E74" s="112" t="s">
        <v>82</v>
      </c>
      <c r="F74" s="113" t="s">
        <v>94</v>
      </c>
      <c r="G74" s="112"/>
      <c r="H74" s="126" t="e">
        <f>H75+#REF!</f>
        <v>#REF!</v>
      </c>
      <c r="I74" s="117"/>
      <c r="J74" s="42" t="e">
        <f t="shared" si="1"/>
        <v>#REF!</v>
      </c>
    </row>
    <row r="75" spans="1:10" s="13" customFormat="1" ht="24" hidden="1">
      <c r="A75" s="28" t="s">
        <v>90</v>
      </c>
      <c r="B75" s="127" t="s">
        <v>95</v>
      </c>
      <c r="C75" s="128"/>
      <c r="D75" s="129">
        <v>948</v>
      </c>
      <c r="E75" s="76" t="s">
        <v>82</v>
      </c>
      <c r="F75" s="130" t="s">
        <v>96</v>
      </c>
      <c r="G75" s="76"/>
      <c r="H75" s="131" t="e">
        <f>#REF!</f>
        <v>#REF!</v>
      </c>
      <c r="I75" s="117"/>
      <c r="J75" s="42" t="e">
        <f t="shared" si="1"/>
        <v>#REF!</v>
      </c>
    </row>
    <row r="76" spans="1:10" s="13" customFormat="1" ht="22.5" hidden="1">
      <c r="A76" s="26" t="s">
        <v>136</v>
      </c>
      <c r="B76" s="82" t="s">
        <v>172</v>
      </c>
      <c r="C76" s="78"/>
      <c r="D76" s="61">
        <v>948</v>
      </c>
      <c r="E76" s="62" t="s">
        <v>82</v>
      </c>
      <c r="F76" s="62" t="s">
        <v>91</v>
      </c>
      <c r="G76" s="62" t="s">
        <v>173</v>
      </c>
      <c r="H76" s="63">
        <v>0</v>
      </c>
      <c r="I76" s="64">
        <v>0</v>
      </c>
      <c r="J76" s="41" t="e">
        <f t="shared" si="1"/>
        <v>#DIV/0!</v>
      </c>
    </row>
    <row r="77" spans="1:10" s="5" customFormat="1" ht="12">
      <c r="A77" s="163" t="s">
        <v>48</v>
      </c>
      <c r="B77" s="193" t="s">
        <v>41</v>
      </c>
      <c r="C77" s="194">
        <v>948</v>
      </c>
      <c r="D77" s="194">
        <v>948</v>
      </c>
      <c r="E77" s="195" t="s">
        <v>42</v>
      </c>
      <c r="F77" s="195"/>
      <c r="G77" s="195"/>
      <c r="H77" s="196">
        <f>H81+H78</f>
        <v>1245</v>
      </c>
      <c r="I77" s="196">
        <f>I81+I78</f>
        <v>1242.2</v>
      </c>
      <c r="J77" s="41">
        <f t="shared" si="1"/>
        <v>99.775100401606423</v>
      </c>
    </row>
    <row r="78" spans="1:10" s="5" customFormat="1" ht="36">
      <c r="A78" s="24" t="s">
        <v>50</v>
      </c>
      <c r="B78" s="170" t="s">
        <v>223</v>
      </c>
      <c r="C78" s="162"/>
      <c r="D78" s="153">
        <v>948</v>
      </c>
      <c r="E78" s="24" t="s">
        <v>224</v>
      </c>
      <c r="F78" s="25"/>
      <c r="G78" s="149"/>
      <c r="H78" s="55">
        <f>H79</f>
        <v>180</v>
      </c>
      <c r="I78" s="55">
        <f>I79</f>
        <v>180</v>
      </c>
      <c r="J78" s="41">
        <f t="shared" si="1"/>
        <v>100</v>
      </c>
    </row>
    <row r="79" spans="1:10" s="5" customFormat="1" ht="48">
      <c r="A79" s="25" t="s">
        <v>53</v>
      </c>
      <c r="B79" s="146" t="s">
        <v>225</v>
      </c>
      <c r="C79" s="164"/>
      <c r="D79" s="148">
        <v>948</v>
      </c>
      <c r="E79" s="25" t="s">
        <v>224</v>
      </c>
      <c r="F79" s="25" t="s">
        <v>226</v>
      </c>
      <c r="G79" s="149"/>
      <c r="H79" s="55">
        <f>H80</f>
        <v>180</v>
      </c>
      <c r="I79" s="55">
        <f>I80</f>
        <v>180</v>
      </c>
      <c r="J79" s="41">
        <f t="shared" si="1"/>
        <v>100</v>
      </c>
    </row>
    <row r="80" spans="1:10" s="5" customFormat="1" ht="33.75">
      <c r="A80" s="36" t="s">
        <v>54</v>
      </c>
      <c r="B80" s="183" t="s">
        <v>198</v>
      </c>
      <c r="C80" s="184"/>
      <c r="D80" s="174">
        <v>948</v>
      </c>
      <c r="E80" s="36" t="s">
        <v>224</v>
      </c>
      <c r="F80" s="36" t="s">
        <v>226</v>
      </c>
      <c r="G80" s="175" t="s">
        <v>195</v>
      </c>
      <c r="H80" s="55">
        <v>180</v>
      </c>
      <c r="I80" s="55">
        <v>180</v>
      </c>
      <c r="J80" s="42">
        <f t="shared" si="1"/>
        <v>100</v>
      </c>
    </row>
    <row r="81" spans="1:13" s="5" customFormat="1" ht="25.5" customHeight="1">
      <c r="A81" s="167" t="s">
        <v>228</v>
      </c>
      <c r="B81" s="48" t="s">
        <v>44</v>
      </c>
      <c r="C81" s="49">
        <v>948</v>
      </c>
      <c r="D81" s="49">
        <v>948</v>
      </c>
      <c r="E81" s="53" t="s">
        <v>45</v>
      </c>
      <c r="F81" s="53"/>
      <c r="G81" s="92"/>
      <c r="H81" s="55">
        <f>H82+H84+H86</f>
        <v>1065</v>
      </c>
      <c r="I81" s="55">
        <f>I82+I84+I86</f>
        <v>1062.2</v>
      </c>
      <c r="J81" s="41">
        <f t="shared" si="1"/>
        <v>99.737089201877936</v>
      </c>
    </row>
    <row r="82" spans="1:13" s="10" customFormat="1" ht="46.15" customHeight="1">
      <c r="A82" s="26" t="s">
        <v>229</v>
      </c>
      <c r="B82" s="81" t="s">
        <v>97</v>
      </c>
      <c r="C82" s="58">
        <v>948</v>
      </c>
      <c r="D82" s="58">
        <v>948</v>
      </c>
      <c r="E82" s="54" t="s">
        <v>45</v>
      </c>
      <c r="F82" s="54" t="s">
        <v>98</v>
      </c>
      <c r="G82" s="71"/>
      <c r="H82" s="59">
        <f>H83</f>
        <v>656</v>
      </c>
      <c r="I82" s="59">
        <f>I83</f>
        <v>653.70000000000005</v>
      </c>
      <c r="J82" s="42">
        <f t="shared" ref="J82:J115" si="3">I82*100/H82</f>
        <v>99.649390243902445</v>
      </c>
    </row>
    <row r="83" spans="1:13" s="13" customFormat="1" ht="21.75" customHeight="1">
      <c r="A83" s="36" t="s">
        <v>230</v>
      </c>
      <c r="B83" s="151" t="s">
        <v>198</v>
      </c>
      <c r="C83" s="61">
        <v>948</v>
      </c>
      <c r="D83" s="61">
        <v>948</v>
      </c>
      <c r="E83" s="62" t="s">
        <v>45</v>
      </c>
      <c r="F83" s="62" t="s">
        <v>98</v>
      </c>
      <c r="G83" s="79" t="s">
        <v>195</v>
      </c>
      <c r="H83" s="63">
        <v>656</v>
      </c>
      <c r="I83" s="132">
        <v>653.70000000000005</v>
      </c>
      <c r="J83" s="41">
        <f t="shared" si="3"/>
        <v>99.649390243902445</v>
      </c>
    </row>
    <row r="84" spans="1:13" s="13" customFormat="1" ht="56.65" customHeight="1">
      <c r="A84" s="26" t="s">
        <v>231</v>
      </c>
      <c r="B84" s="146" t="s">
        <v>203</v>
      </c>
      <c r="C84" s="148"/>
      <c r="D84" s="148">
        <v>948</v>
      </c>
      <c r="E84" s="25" t="s">
        <v>45</v>
      </c>
      <c r="F84" s="149" t="s">
        <v>227</v>
      </c>
      <c r="G84" s="25"/>
      <c r="H84" s="150">
        <f>H85</f>
        <v>219</v>
      </c>
      <c r="I84" s="150">
        <f>I85</f>
        <v>218.5</v>
      </c>
      <c r="J84" s="41">
        <f t="shared" si="3"/>
        <v>99.771689497716892</v>
      </c>
    </row>
    <row r="85" spans="1:13" s="13" customFormat="1" ht="21.75" customHeight="1">
      <c r="A85" s="36" t="s">
        <v>232</v>
      </c>
      <c r="B85" s="151" t="s">
        <v>198</v>
      </c>
      <c r="C85" s="156"/>
      <c r="D85" s="156">
        <v>948</v>
      </c>
      <c r="E85" s="26" t="s">
        <v>45</v>
      </c>
      <c r="F85" s="157" t="s">
        <v>227</v>
      </c>
      <c r="G85" s="26" t="s">
        <v>195</v>
      </c>
      <c r="H85" s="158">
        <v>219</v>
      </c>
      <c r="I85" s="132">
        <v>218.5</v>
      </c>
      <c r="J85" s="41">
        <f t="shared" si="3"/>
        <v>99.771689497716892</v>
      </c>
    </row>
    <row r="86" spans="1:13" s="16" customFormat="1" ht="80.650000000000006" customHeight="1">
      <c r="A86" s="26" t="s">
        <v>233</v>
      </c>
      <c r="B86" s="81" t="s">
        <v>162</v>
      </c>
      <c r="C86" s="58"/>
      <c r="D86" s="58">
        <v>948</v>
      </c>
      <c r="E86" s="54" t="s">
        <v>45</v>
      </c>
      <c r="F86" s="77" t="s">
        <v>151</v>
      </c>
      <c r="G86" s="76"/>
      <c r="H86" s="159">
        <f>H87</f>
        <v>190</v>
      </c>
      <c r="I86" s="159">
        <f>I87</f>
        <v>190</v>
      </c>
      <c r="J86" s="42">
        <f t="shared" si="3"/>
        <v>100</v>
      </c>
    </row>
    <row r="87" spans="1:13" s="13" customFormat="1" ht="21.75" customHeight="1">
      <c r="A87" s="36" t="s">
        <v>234</v>
      </c>
      <c r="B87" s="151" t="s">
        <v>198</v>
      </c>
      <c r="C87" s="61">
        <v>948</v>
      </c>
      <c r="D87" s="61">
        <v>948</v>
      </c>
      <c r="E87" s="62" t="s">
        <v>45</v>
      </c>
      <c r="F87" s="79" t="s">
        <v>151</v>
      </c>
      <c r="G87" s="62" t="s">
        <v>195</v>
      </c>
      <c r="H87" s="63">
        <v>190</v>
      </c>
      <c r="I87" s="93">
        <v>190</v>
      </c>
      <c r="J87" s="41">
        <f t="shared" si="3"/>
        <v>100</v>
      </c>
      <c r="M87" s="160"/>
    </row>
    <row r="88" spans="1:13" s="4" customFormat="1" ht="12">
      <c r="A88" s="167" t="s">
        <v>60</v>
      </c>
      <c r="B88" s="52" t="s">
        <v>152</v>
      </c>
      <c r="C88" s="49">
        <v>948</v>
      </c>
      <c r="D88" s="49">
        <v>948</v>
      </c>
      <c r="E88" s="53" t="s">
        <v>49</v>
      </c>
      <c r="F88" s="92"/>
      <c r="G88" s="53"/>
      <c r="H88" s="55">
        <f>H89</f>
        <v>7082</v>
      </c>
      <c r="I88" s="55">
        <f>I89</f>
        <v>7076.7</v>
      </c>
      <c r="J88" s="42">
        <f t="shared" si="3"/>
        <v>99.925162383507484</v>
      </c>
    </row>
    <row r="89" spans="1:13" s="4" customFormat="1" ht="12">
      <c r="A89" s="167" t="s">
        <v>61</v>
      </c>
      <c r="B89" s="48" t="s">
        <v>51</v>
      </c>
      <c r="C89" s="49">
        <v>948</v>
      </c>
      <c r="D89" s="49">
        <v>948</v>
      </c>
      <c r="E89" s="53" t="s">
        <v>52</v>
      </c>
      <c r="F89" s="92"/>
      <c r="G89" s="53"/>
      <c r="H89" s="55">
        <f>H93</f>
        <v>7082</v>
      </c>
      <c r="I89" s="55">
        <f>I93</f>
        <v>7076.7</v>
      </c>
      <c r="J89" s="41">
        <f t="shared" si="3"/>
        <v>99.925162383507484</v>
      </c>
    </row>
    <row r="90" spans="1:13" s="15" customFormat="1" ht="0.75" hidden="1" customHeight="1">
      <c r="A90" s="30" t="s">
        <v>53</v>
      </c>
      <c r="B90" s="133" t="s">
        <v>110</v>
      </c>
      <c r="C90" s="125"/>
      <c r="D90" s="125">
        <v>948</v>
      </c>
      <c r="E90" s="112" t="s">
        <v>52</v>
      </c>
      <c r="F90" s="113" t="s">
        <v>111</v>
      </c>
      <c r="G90" s="112"/>
      <c r="H90" s="114">
        <f>H91</f>
        <v>194</v>
      </c>
      <c r="I90" s="115"/>
      <c r="J90" s="42">
        <f t="shared" si="3"/>
        <v>0</v>
      </c>
    </row>
    <row r="91" spans="1:13" s="5" customFormat="1" ht="25.5" hidden="1" customHeight="1">
      <c r="A91" s="25" t="s">
        <v>54</v>
      </c>
      <c r="B91" s="81" t="s">
        <v>127</v>
      </c>
      <c r="C91" s="58"/>
      <c r="D91" s="58">
        <v>948</v>
      </c>
      <c r="E91" s="54" t="s">
        <v>52</v>
      </c>
      <c r="F91" s="71" t="s">
        <v>112</v>
      </c>
      <c r="G91" s="54"/>
      <c r="H91" s="59">
        <f>H92</f>
        <v>194</v>
      </c>
      <c r="I91" s="80"/>
      <c r="J91" s="42">
        <f t="shared" si="3"/>
        <v>0</v>
      </c>
    </row>
    <row r="92" spans="1:13" s="11" customFormat="1" ht="12.75" hidden="1" customHeight="1">
      <c r="A92" s="26" t="s">
        <v>109</v>
      </c>
      <c r="B92" s="82" t="s">
        <v>113</v>
      </c>
      <c r="C92" s="61"/>
      <c r="D92" s="61">
        <v>948</v>
      </c>
      <c r="E92" s="62" t="s">
        <v>52</v>
      </c>
      <c r="F92" s="79" t="s">
        <v>112</v>
      </c>
      <c r="G92" s="62" t="s">
        <v>114</v>
      </c>
      <c r="H92" s="63">
        <v>194</v>
      </c>
      <c r="I92" s="64"/>
      <c r="J92" s="42">
        <f t="shared" si="3"/>
        <v>0</v>
      </c>
    </row>
    <row r="93" spans="1:13" ht="45" customHeight="1">
      <c r="A93" s="26" t="s">
        <v>62</v>
      </c>
      <c r="B93" s="81" t="s">
        <v>99</v>
      </c>
      <c r="C93" s="58">
        <v>948</v>
      </c>
      <c r="D93" s="58">
        <v>948</v>
      </c>
      <c r="E93" s="54" t="s">
        <v>52</v>
      </c>
      <c r="F93" s="71" t="s">
        <v>149</v>
      </c>
      <c r="G93" s="54"/>
      <c r="H93" s="59">
        <f>H94</f>
        <v>7082</v>
      </c>
      <c r="I93" s="59">
        <f>I94</f>
        <v>7076.7</v>
      </c>
      <c r="J93" s="42">
        <f t="shared" si="3"/>
        <v>99.925162383507484</v>
      </c>
    </row>
    <row r="94" spans="1:13" s="11" customFormat="1" ht="33.75">
      <c r="A94" s="36" t="s">
        <v>63</v>
      </c>
      <c r="B94" s="151" t="s">
        <v>198</v>
      </c>
      <c r="C94" s="61">
        <v>948</v>
      </c>
      <c r="D94" s="61">
        <v>948</v>
      </c>
      <c r="E94" s="62" t="s">
        <v>52</v>
      </c>
      <c r="F94" s="79" t="s">
        <v>149</v>
      </c>
      <c r="G94" s="62" t="s">
        <v>195</v>
      </c>
      <c r="H94" s="63">
        <v>7082</v>
      </c>
      <c r="I94" s="96">
        <v>7076.7</v>
      </c>
      <c r="J94" s="40">
        <f t="shared" si="3"/>
        <v>99.925162383507484</v>
      </c>
    </row>
    <row r="95" spans="1:13" s="10" customFormat="1" ht="12" customHeight="1">
      <c r="A95" s="167" t="s">
        <v>70</v>
      </c>
      <c r="B95" s="134" t="s">
        <v>56</v>
      </c>
      <c r="C95" s="135">
        <v>948</v>
      </c>
      <c r="D95" s="135">
        <v>948</v>
      </c>
      <c r="E95" s="53" t="s">
        <v>57</v>
      </c>
      <c r="F95" s="136"/>
      <c r="G95" s="137"/>
      <c r="H95" s="138">
        <f>H99+H96</f>
        <v>11215.300000000001</v>
      </c>
      <c r="I95" s="138">
        <f>I99+I96</f>
        <v>10725.1</v>
      </c>
      <c r="J95" s="41">
        <f t="shared" si="3"/>
        <v>95.629185131026361</v>
      </c>
    </row>
    <row r="96" spans="1:13" s="15" customFormat="1" ht="12" customHeight="1">
      <c r="A96" s="167" t="s">
        <v>71</v>
      </c>
      <c r="B96" s="200" t="s">
        <v>235</v>
      </c>
      <c r="C96" s="201"/>
      <c r="D96" s="201">
        <v>948</v>
      </c>
      <c r="E96" s="24" t="s">
        <v>236</v>
      </c>
      <c r="F96" s="178"/>
      <c r="G96" s="202"/>
      <c r="H96" s="203">
        <f>H97</f>
        <v>256.5</v>
      </c>
      <c r="I96" s="203">
        <f>I97</f>
        <v>256.10000000000002</v>
      </c>
      <c r="J96" s="41">
        <f t="shared" si="3"/>
        <v>99.844054580896696</v>
      </c>
    </row>
    <row r="97" spans="1:10" s="15" customFormat="1" ht="48" customHeight="1">
      <c r="A97" s="26" t="s">
        <v>72</v>
      </c>
      <c r="B97" s="204" t="s">
        <v>237</v>
      </c>
      <c r="C97" s="205"/>
      <c r="D97" s="205">
        <v>948</v>
      </c>
      <c r="E97" s="25" t="s">
        <v>236</v>
      </c>
      <c r="F97" s="28" t="s">
        <v>238</v>
      </c>
      <c r="G97" s="206"/>
      <c r="H97" s="207">
        <f>H98</f>
        <v>256.5</v>
      </c>
      <c r="I97" s="207">
        <f>I98</f>
        <v>256.10000000000002</v>
      </c>
      <c r="J97" s="41">
        <f t="shared" si="3"/>
        <v>99.844054580896696</v>
      </c>
    </row>
    <row r="98" spans="1:10" s="11" customFormat="1" ht="12" customHeight="1">
      <c r="A98" s="36" t="s">
        <v>73</v>
      </c>
      <c r="B98" s="197" t="s">
        <v>201</v>
      </c>
      <c r="C98" s="166"/>
      <c r="D98" s="166">
        <v>948</v>
      </c>
      <c r="E98" s="26" t="s">
        <v>236</v>
      </c>
      <c r="F98" s="21" t="s">
        <v>238</v>
      </c>
      <c r="G98" s="198" t="s">
        <v>194</v>
      </c>
      <c r="H98" s="199">
        <v>256.5</v>
      </c>
      <c r="I98" s="59">
        <v>256.10000000000002</v>
      </c>
      <c r="J98" s="41">
        <f t="shared" si="3"/>
        <v>99.844054580896696</v>
      </c>
    </row>
    <row r="99" spans="1:10" s="10" customFormat="1" ht="12.75" customHeight="1">
      <c r="A99" s="167" t="s">
        <v>242</v>
      </c>
      <c r="B99" s="48" t="s">
        <v>101</v>
      </c>
      <c r="C99" s="49">
        <v>948</v>
      </c>
      <c r="D99" s="49">
        <v>948</v>
      </c>
      <c r="E99" s="53" t="s">
        <v>58</v>
      </c>
      <c r="F99" s="53"/>
      <c r="G99" s="92"/>
      <c r="H99" s="55">
        <f>H100+H103+H105</f>
        <v>10958.800000000001</v>
      </c>
      <c r="I99" s="55">
        <f>I100+I103+I105</f>
        <v>10469</v>
      </c>
      <c r="J99" s="42">
        <f t="shared" si="3"/>
        <v>95.530532540059127</v>
      </c>
    </row>
    <row r="100" spans="1:10" s="11" customFormat="1" ht="34.5" customHeight="1">
      <c r="A100" s="26" t="s">
        <v>243</v>
      </c>
      <c r="B100" s="57" t="s">
        <v>124</v>
      </c>
      <c r="C100" s="58"/>
      <c r="D100" s="58">
        <v>948</v>
      </c>
      <c r="E100" s="54" t="s">
        <v>58</v>
      </c>
      <c r="F100" s="54" t="s">
        <v>239</v>
      </c>
      <c r="G100" s="71"/>
      <c r="H100" s="59">
        <f>H101+H102</f>
        <v>3071.7</v>
      </c>
      <c r="I100" s="59">
        <f>I101+I102</f>
        <v>2945.8</v>
      </c>
      <c r="J100" s="41">
        <f t="shared" si="3"/>
        <v>95.901292443923566</v>
      </c>
    </row>
    <row r="101" spans="1:10" s="10" customFormat="1" ht="61.15" customHeight="1">
      <c r="A101" s="36" t="s">
        <v>244</v>
      </c>
      <c r="B101" s="147" t="s">
        <v>200</v>
      </c>
      <c r="C101" s="156"/>
      <c r="D101" s="61">
        <v>948</v>
      </c>
      <c r="E101" s="62" t="s">
        <v>58</v>
      </c>
      <c r="F101" s="62" t="s">
        <v>239</v>
      </c>
      <c r="G101" s="79" t="s">
        <v>193</v>
      </c>
      <c r="H101" s="158">
        <v>2867.7</v>
      </c>
      <c r="I101" s="139">
        <v>2741.8</v>
      </c>
      <c r="J101" s="41">
        <f t="shared" si="3"/>
        <v>95.609722076925763</v>
      </c>
    </row>
    <row r="102" spans="1:10" s="10" customFormat="1" ht="22.15" customHeight="1">
      <c r="A102" s="36" t="s">
        <v>245</v>
      </c>
      <c r="B102" s="151" t="s">
        <v>198</v>
      </c>
      <c r="C102" s="156"/>
      <c r="D102" s="61">
        <v>948</v>
      </c>
      <c r="E102" s="62" t="s">
        <v>58</v>
      </c>
      <c r="F102" s="62" t="s">
        <v>239</v>
      </c>
      <c r="G102" s="79" t="s">
        <v>195</v>
      </c>
      <c r="H102" s="158">
        <v>204</v>
      </c>
      <c r="I102" s="96">
        <v>204</v>
      </c>
      <c r="J102" s="42">
        <f t="shared" si="3"/>
        <v>100</v>
      </c>
    </row>
    <row r="103" spans="1:10" s="10" customFormat="1" ht="22.5" customHeight="1">
      <c r="A103" s="26" t="s">
        <v>246</v>
      </c>
      <c r="B103" s="81" t="s">
        <v>128</v>
      </c>
      <c r="C103" s="58"/>
      <c r="D103" s="58">
        <v>948</v>
      </c>
      <c r="E103" s="54" t="s">
        <v>58</v>
      </c>
      <c r="F103" s="54" t="s">
        <v>240</v>
      </c>
      <c r="G103" s="71"/>
      <c r="H103" s="59">
        <f>H104</f>
        <v>5498</v>
      </c>
      <c r="I103" s="59">
        <f>I104</f>
        <v>5280.5</v>
      </c>
      <c r="J103" s="41">
        <f t="shared" si="3"/>
        <v>96.044016005820296</v>
      </c>
    </row>
    <row r="104" spans="1:10" s="10" customFormat="1" ht="21" customHeight="1">
      <c r="A104" s="36" t="s">
        <v>247</v>
      </c>
      <c r="B104" s="147" t="s">
        <v>201</v>
      </c>
      <c r="C104" s="156"/>
      <c r="D104" s="61">
        <v>948</v>
      </c>
      <c r="E104" s="62" t="s">
        <v>58</v>
      </c>
      <c r="F104" s="62" t="s">
        <v>240</v>
      </c>
      <c r="G104" s="79" t="s">
        <v>194</v>
      </c>
      <c r="H104" s="63">
        <v>5498</v>
      </c>
      <c r="I104" s="139">
        <v>5280.5</v>
      </c>
      <c r="J104" s="41">
        <f t="shared" si="3"/>
        <v>96.044016005820296</v>
      </c>
    </row>
    <row r="105" spans="1:10" s="15" customFormat="1" ht="22.9" customHeight="1">
      <c r="A105" s="26" t="s">
        <v>248</v>
      </c>
      <c r="B105" s="81" t="s">
        <v>204</v>
      </c>
      <c r="C105" s="58"/>
      <c r="D105" s="58">
        <v>948</v>
      </c>
      <c r="E105" s="54" t="s">
        <v>58</v>
      </c>
      <c r="F105" s="54" t="s">
        <v>241</v>
      </c>
      <c r="G105" s="71"/>
      <c r="H105" s="59">
        <f>H106</f>
        <v>2389.1</v>
      </c>
      <c r="I105" s="59">
        <f>I106</f>
        <v>2242.6999999999998</v>
      </c>
      <c r="J105" s="42">
        <f t="shared" si="3"/>
        <v>93.872169436189353</v>
      </c>
    </row>
    <row r="106" spans="1:10" s="10" customFormat="1" ht="20.65" customHeight="1">
      <c r="A106" s="36" t="s">
        <v>249</v>
      </c>
      <c r="B106" s="147" t="s">
        <v>201</v>
      </c>
      <c r="C106" s="61"/>
      <c r="D106" s="61">
        <v>948</v>
      </c>
      <c r="E106" s="62" t="s">
        <v>58</v>
      </c>
      <c r="F106" s="62" t="s">
        <v>241</v>
      </c>
      <c r="G106" s="79" t="s">
        <v>194</v>
      </c>
      <c r="H106" s="63">
        <v>2389.1</v>
      </c>
      <c r="I106" s="139">
        <v>2242.6999999999998</v>
      </c>
      <c r="J106" s="41">
        <f t="shared" si="3"/>
        <v>93.872169436189353</v>
      </c>
    </row>
    <row r="107" spans="1:10" s="10" customFormat="1" ht="12" customHeight="1">
      <c r="A107" s="208" t="s">
        <v>137</v>
      </c>
      <c r="B107" s="140" t="s">
        <v>132</v>
      </c>
      <c r="C107" s="141">
        <v>948</v>
      </c>
      <c r="D107" s="141">
        <v>948</v>
      </c>
      <c r="E107" s="136" t="s">
        <v>133</v>
      </c>
      <c r="F107" s="136"/>
      <c r="G107" s="137"/>
      <c r="H107" s="138">
        <f t="shared" ref="H107:I109" si="4">H108</f>
        <v>479</v>
      </c>
      <c r="I107" s="138">
        <f t="shared" si="4"/>
        <v>475.9</v>
      </c>
      <c r="J107" s="42">
        <f t="shared" si="3"/>
        <v>99.352818371607512</v>
      </c>
    </row>
    <row r="108" spans="1:10" s="10" customFormat="1" ht="10.9" customHeight="1">
      <c r="A108" s="167" t="s">
        <v>138</v>
      </c>
      <c r="B108" s="48" t="s">
        <v>205</v>
      </c>
      <c r="C108" s="49">
        <v>948</v>
      </c>
      <c r="D108" s="49">
        <v>948</v>
      </c>
      <c r="E108" s="53" t="s">
        <v>206</v>
      </c>
      <c r="F108" s="53"/>
      <c r="G108" s="92"/>
      <c r="H108" s="55">
        <f t="shared" si="4"/>
        <v>479</v>
      </c>
      <c r="I108" s="55">
        <f t="shared" si="4"/>
        <v>475.9</v>
      </c>
      <c r="J108" s="41">
        <f t="shared" si="3"/>
        <v>99.352818371607512</v>
      </c>
    </row>
    <row r="109" spans="1:10" s="10" customFormat="1" ht="48" customHeight="1">
      <c r="A109" s="26" t="s">
        <v>139</v>
      </c>
      <c r="B109" s="81" t="s">
        <v>100</v>
      </c>
      <c r="C109" s="58">
        <v>948</v>
      </c>
      <c r="D109" s="58">
        <v>948</v>
      </c>
      <c r="E109" s="54" t="s">
        <v>206</v>
      </c>
      <c r="F109" s="54" t="s">
        <v>150</v>
      </c>
      <c r="G109" s="71"/>
      <c r="H109" s="59">
        <f t="shared" si="4"/>
        <v>479</v>
      </c>
      <c r="I109" s="59">
        <f t="shared" si="4"/>
        <v>475.9</v>
      </c>
      <c r="J109" s="42">
        <f t="shared" si="3"/>
        <v>99.352818371607512</v>
      </c>
    </row>
    <row r="110" spans="1:10" s="10" customFormat="1" ht="21.75" customHeight="1">
      <c r="A110" s="36" t="s">
        <v>140</v>
      </c>
      <c r="B110" s="151" t="s">
        <v>198</v>
      </c>
      <c r="C110" s="61">
        <v>948</v>
      </c>
      <c r="D110" s="61">
        <v>948</v>
      </c>
      <c r="E110" s="62" t="s">
        <v>206</v>
      </c>
      <c r="F110" s="62" t="s">
        <v>150</v>
      </c>
      <c r="G110" s="79" t="s">
        <v>195</v>
      </c>
      <c r="H110" s="63">
        <v>479</v>
      </c>
      <c r="I110" s="96">
        <v>475.9</v>
      </c>
      <c r="J110" s="41">
        <f t="shared" si="3"/>
        <v>99.352818371607512</v>
      </c>
    </row>
    <row r="111" spans="1:10" s="10" customFormat="1" ht="13.5" customHeight="1">
      <c r="A111" s="167" t="s">
        <v>250</v>
      </c>
      <c r="B111" s="52" t="s">
        <v>163</v>
      </c>
      <c r="C111" s="91"/>
      <c r="D111" s="49">
        <v>918</v>
      </c>
      <c r="E111" s="53" t="s">
        <v>130</v>
      </c>
      <c r="F111" s="92"/>
      <c r="G111" s="53"/>
      <c r="H111" s="55">
        <f t="shared" ref="H111:I113" si="5">H112</f>
        <v>2530.3000000000002</v>
      </c>
      <c r="I111" s="55">
        <f t="shared" si="5"/>
        <v>2480</v>
      </c>
      <c r="J111" s="42">
        <f t="shared" si="3"/>
        <v>98.012093427656794</v>
      </c>
    </row>
    <row r="112" spans="1:10" s="10" customFormat="1" ht="24.75" customHeight="1">
      <c r="A112" s="167" t="s">
        <v>251</v>
      </c>
      <c r="B112" s="48" t="s">
        <v>55</v>
      </c>
      <c r="C112" s="49">
        <v>948</v>
      </c>
      <c r="D112" s="49">
        <v>918</v>
      </c>
      <c r="E112" s="53" t="s">
        <v>131</v>
      </c>
      <c r="F112" s="92"/>
      <c r="G112" s="53"/>
      <c r="H112" s="55">
        <f t="shared" si="5"/>
        <v>2530.3000000000002</v>
      </c>
      <c r="I112" s="55">
        <f t="shared" si="5"/>
        <v>2480</v>
      </c>
      <c r="J112" s="41">
        <f t="shared" si="3"/>
        <v>98.012093427656794</v>
      </c>
    </row>
    <row r="113" spans="1:10" s="10" customFormat="1" ht="34.9" customHeight="1">
      <c r="A113" s="26" t="s">
        <v>252</v>
      </c>
      <c r="B113" s="107" t="s">
        <v>141</v>
      </c>
      <c r="C113" s="70">
        <v>948</v>
      </c>
      <c r="D113" s="70">
        <v>918</v>
      </c>
      <c r="E113" s="54" t="s">
        <v>131</v>
      </c>
      <c r="F113" s="71" t="s">
        <v>142</v>
      </c>
      <c r="G113" s="54"/>
      <c r="H113" s="59">
        <f t="shared" si="5"/>
        <v>2530.3000000000002</v>
      </c>
      <c r="I113" s="59">
        <f t="shared" si="5"/>
        <v>2480</v>
      </c>
      <c r="J113" s="43">
        <f t="shared" si="3"/>
        <v>98.012093427656794</v>
      </c>
    </row>
    <row r="114" spans="1:10" s="10" customFormat="1" ht="22.5" customHeight="1" thickBot="1">
      <c r="A114" s="36" t="s">
        <v>253</v>
      </c>
      <c r="B114" s="151" t="s">
        <v>198</v>
      </c>
      <c r="C114" s="61">
        <v>948</v>
      </c>
      <c r="D114" s="61">
        <v>918</v>
      </c>
      <c r="E114" s="62" t="s">
        <v>131</v>
      </c>
      <c r="F114" s="62" t="s">
        <v>142</v>
      </c>
      <c r="G114" s="79" t="s">
        <v>195</v>
      </c>
      <c r="H114" s="63">
        <v>2530.3000000000002</v>
      </c>
      <c r="I114" s="161">
        <v>2480</v>
      </c>
      <c r="J114" s="40">
        <f t="shared" si="3"/>
        <v>98.012093427656794</v>
      </c>
    </row>
    <row r="115" spans="1:10" s="11" customFormat="1" ht="13.5" thickBot="1">
      <c r="A115" s="31"/>
      <c r="B115" s="142" t="s">
        <v>59</v>
      </c>
      <c r="C115" s="143"/>
      <c r="D115" s="143"/>
      <c r="E115" s="144"/>
      <c r="F115" s="142"/>
      <c r="G115" s="145"/>
      <c r="H115" s="209">
        <f>H12+H30</f>
        <v>117333</v>
      </c>
      <c r="I115" s="209">
        <f>I12+I30</f>
        <v>116372.79999999999</v>
      </c>
      <c r="J115" s="44">
        <f t="shared" si="3"/>
        <v>99.181645402401699</v>
      </c>
    </row>
    <row r="116" spans="1:10" s="10" customFormat="1" ht="12" customHeight="1">
      <c r="A116" s="17"/>
      <c r="B116" s="18"/>
      <c r="C116" s="19"/>
      <c r="D116" s="19"/>
      <c r="E116" s="17"/>
      <c r="F116" s="17"/>
      <c r="G116" s="17"/>
      <c r="H116" s="32"/>
      <c r="I116" s="34"/>
      <c r="J116" s="38"/>
    </row>
    <row r="117" spans="1:10" s="10" customFormat="1" ht="13.5" customHeight="1">
      <c r="A117" s="211" t="s">
        <v>129</v>
      </c>
      <c r="B117" s="212"/>
      <c r="C117" s="212"/>
      <c r="D117" s="212"/>
      <c r="E117" s="212"/>
      <c r="F117" s="212"/>
      <c r="G117" s="212"/>
      <c r="H117" s="212"/>
      <c r="I117" s="34"/>
      <c r="J117" s="38"/>
    </row>
    <row r="118" spans="1:10" s="5" customFormat="1" ht="13.5" customHeight="1">
      <c r="A118" s="210" t="s">
        <v>192</v>
      </c>
      <c r="B118" s="210"/>
      <c r="C118" s="210"/>
      <c r="D118" s="210"/>
      <c r="E118" s="210"/>
      <c r="F118" s="210"/>
      <c r="G118" s="210"/>
      <c r="H118" s="210"/>
      <c r="I118" s="37"/>
      <c r="J118" s="38"/>
    </row>
    <row r="119" spans="1:10" s="11" customFormat="1" ht="12" customHeight="1">
      <c r="H119" s="33"/>
      <c r="I119" s="33"/>
      <c r="J119" s="38"/>
    </row>
    <row r="120" spans="1:10" s="10" customFormat="1" ht="12.75" customHeight="1">
      <c r="H120" s="34"/>
      <c r="I120" s="34"/>
      <c r="J120" s="38"/>
    </row>
    <row r="121" spans="1:10" s="10" customFormat="1" ht="11.25" customHeight="1">
      <c r="H121" s="34"/>
      <c r="I121" s="34"/>
      <c r="J121" s="38"/>
    </row>
    <row r="122" spans="1:10" s="11" customFormat="1" ht="23.25" customHeight="1">
      <c r="H122" s="33"/>
      <c r="J122" s="38"/>
    </row>
    <row r="123" spans="1:10" s="10" customFormat="1" ht="11.25" customHeight="1">
      <c r="H123" s="34"/>
      <c r="J123" s="38"/>
    </row>
    <row r="124" spans="1:10" s="5" customFormat="1" ht="36" customHeight="1">
      <c r="A124" s="8"/>
      <c r="B124" s="9"/>
      <c r="C124" s="7"/>
      <c r="D124" s="7"/>
      <c r="E124" s="8"/>
      <c r="F124" s="8"/>
      <c r="G124" s="8"/>
      <c r="H124" s="35"/>
      <c r="J124" s="38"/>
    </row>
    <row r="125" spans="1:10" s="5" customFormat="1" ht="12" customHeight="1">
      <c r="A125" s="8"/>
      <c r="B125" s="9"/>
      <c r="C125" s="7"/>
      <c r="D125" s="7"/>
      <c r="E125" s="8"/>
      <c r="F125" s="8"/>
      <c r="G125" s="8"/>
      <c r="H125" s="35"/>
      <c r="J125" s="38"/>
    </row>
    <row r="126" spans="1:10" s="11" customFormat="1" ht="12" customHeight="1">
      <c r="A126" s="8"/>
      <c r="B126" s="9"/>
      <c r="C126" s="7"/>
      <c r="D126" s="7"/>
      <c r="E126" s="8"/>
      <c r="F126" s="8"/>
      <c r="G126" s="8"/>
      <c r="H126" s="35"/>
      <c r="J126" s="38"/>
    </row>
    <row r="127" spans="1:10" s="10" customFormat="1" ht="11.25" customHeight="1">
      <c r="A127" s="8"/>
      <c r="B127" s="9"/>
      <c r="C127" s="7"/>
      <c r="D127" s="7"/>
      <c r="E127" s="8"/>
      <c r="F127" s="8"/>
      <c r="G127" s="8"/>
      <c r="H127" s="35"/>
      <c r="J127" s="38"/>
    </row>
    <row r="128" spans="1:10" s="4" customFormat="1" ht="27" customHeight="1">
      <c r="A128" s="8"/>
      <c r="B128" s="9"/>
      <c r="C128" s="7"/>
      <c r="D128" s="7"/>
      <c r="E128" s="8"/>
      <c r="F128" s="8"/>
      <c r="G128" s="8"/>
      <c r="H128" s="35"/>
      <c r="J128" s="38"/>
    </row>
    <row r="129" spans="1:10" s="13" customFormat="1" ht="12.75" customHeight="1">
      <c r="A129" s="8"/>
      <c r="B129" s="9"/>
      <c r="C129" s="7"/>
      <c r="D129" s="7"/>
      <c r="E129" s="8"/>
      <c r="F129" s="8"/>
      <c r="G129" s="8"/>
      <c r="H129" s="35"/>
      <c r="J129" s="38"/>
    </row>
    <row r="130" spans="1:10" s="5" customFormat="1" ht="12" customHeight="1">
      <c r="A130" s="8"/>
      <c r="B130" s="9"/>
      <c r="C130" s="7"/>
      <c r="D130" s="7"/>
      <c r="E130" s="8"/>
      <c r="F130" s="8"/>
      <c r="G130" s="8"/>
      <c r="H130" s="35"/>
      <c r="J130" s="38"/>
    </row>
    <row r="131" spans="1:10" s="11" customFormat="1" ht="13.5" customHeight="1">
      <c r="A131" s="8"/>
      <c r="B131" s="9"/>
      <c r="C131" s="7"/>
      <c r="D131" s="7"/>
      <c r="E131" s="8"/>
      <c r="F131" s="8"/>
      <c r="G131" s="8"/>
      <c r="H131" s="35"/>
      <c r="J131" s="38"/>
    </row>
    <row r="132" spans="1:10" s="4" customFormat="1" ht="24" customHeight="1">
      <c r="A132" s="8"/>
      <c r="B132" s="9"/>
      <c r="C132" s="7"/>
      <c r="D132" s="7"/>
      <c r="E132" s="8"/>
      <c r="F132" s="8"/>
      <c r="G132" s="8"/>
      <c r="H132" s="35"/>
      <c r="J132" s="38"/>
    </row>
    <row r="133" spans="1:10" s="13" customFormat="1" ht="33" customHeight="1">
      <c r="A133" s="8"/>
      <c r="B133" s="9"/>
      <c r="C133" s="7"/>
      <c r="D133" s="7"/>
      <c r="E133" s="8"/>
      <c r="F133" s="8"/>
      <c r="G133" s="8"/>
      <c r="H133" s="35"/>
      <c r="J133" s="38"/>
    </row>
    <row r="134" spans="1:10" s="4" customFormat="1" ht="60.75" customHeight="1">
      <c r="A134" s="8"/>
      <c r="B134" s="9"/>
      <c r="C134" s="7"/>
      <c r="D134" s="7"/>
      <c r="E134" s="8"/>
      <c r="F134" s="8"/>
      <c r="G134" s="8"/>
      <c r="H134" s="35"/>
      <c r="J134" s="38"/>
    </row>
    <row r="135" spans="1:10" s="14" customFormat="1" ht="21.75" customHeight="1">
      <c r="A135" s="8"/>
      <c r="B135" s="9"/>
      <c r="C135" s="7"/>
      <c r="D135" s="7"/>
      <c r="E135" s="8"/>
      <c r="F135" s="8"/>
      <c r="G135" s="8"/>
      <c r="H135" s="35"/>
      <c r="J135" s="38"/>
    </row>
    <row r="136" spans="1:10" s="4" customFormat="1" ht="23.25" customHeight="1">
      <c r="A136" s="8"/>
      <c r="B136" s="9"/>
      <c r="C136" s="7"/>
      <c r="D136" s="7"/>
      <c r="E136" s="8"/>
      <c r="F136" s="8"/>
      <c r="G136" s="8"/>
      <c r="H136" s="35"/>
      <c r="J136" s="38"/>
    </row>
    <row r="137" spans="1:10" s="14" customFormat="1" ht="12.75" customHeight="1">
      <c r="A137" s="8"/>
      <c r="B137" s="9"/>
      <c r="C137" s="7"/>
      <c r="D137" s="7"/>
      <c r="E137" s="8"/>
      <c r="F137" s="8"/>
      <c r="G137" s="8"/>
      <c r="H137" s="35"/>
      <c r="J137" s="38"/>
    </row>
    <row r="138" spans="1:10" s="4" customFormat="1" ht="36.75" customHeight="1">
      <c r="A138" s="8"/>
      <c r="B138" s="9"/>
      <c r="C138" s="7"/>
      <c r="D138" s="7"/>
      <c r="E138" s="8"/>
      <c r="F138" s="8"/>
      <c r="G138" s="8"/>
      <c r="H138" s="35"/>
      <c r="J138" s="38"/>
    </row>
    <row r="139" spans="1:10" s="4" customFormat="1" ht="47.25" customHeight="1">
      <c r="A139" s="8"/>
      <c r="B139" s="9"/>
      <c r="C139" s="7"/>
      <c r="D139" s="7"/>
      <c r="E139" s="8"/>
      <c r="F139" s="8"/>
      <c r="G139" s="8"/>
      <c r="H139" s="35"/>
      <c r="J139" s="38"/>
    </row>
    <row r="140" spans="1:10" s="13" customFormat="1" ht="14.25" customHeight="1">
      <c r="A140" s="8"/>
      <c r="B140" s="9"/>
      <c r="C140" s="7"/>
      <c r="D140" s="7"/>
      <c r="E140" s="8"/>
      <c r="F140" s="8"/>
      <c r="G140" s="8"/>
      <c r="H140" s="35"/>
      <c r="J140" s="38"/>
    </row>
    <row r="141" spans="1:10" s="5" customFormat="1" ht="35.25" customHeight="1">
      <c r="A141" s="8"/>
      <c r="B141" s="9"/>
      <c r="C141" s="7"/>
      <c r="D141" s="7"/>
      <c r="E141" s="8"/>
      <c r="F141" s="8"/>
      <c r="G141" s="8"/>
      <c r="H141" s="35"/>
      <c r="J141" s="38"/>
    </row>
    <row r="142" spans="1:10" s="10" customFormat="1" ht="12.75" customHeight="1">
      <c r="A142" s="8"/>
      <c r="B142" s="9"/>
      <c r="C142" s="7"/>
      <c r="D142" s="7"/>
      <c r="E142" s="8"/>
      <c r="F142" s="8"/>
      <c r="G142" s="8"/>
      <c r="H142" s="35"/>
      <c r="J142" s="38"/>
    </row>
    <row r="143" spans="1:10" s="11" customFormat="1" ht="22.5" customHeight="1">
      <c r="A143" s="8"/>
      <c r="B143" s="9"/>
      <c r="C143" s="7"/>
      <c r="D143" s="7"/>
      <c r="E143" s="8"/>
      <c r="F143" s="8"/>
      <c r="G143" s="8"/>
      <c r="H143" s="35"/>
      <c r="J143" s="38"/>
    </row>
    <row r="144" spans="1:10" s="4" customFormat="1" ht="12.75" customHeight="1">
      <c r="A144" s="8"/>
      <c r="B144" s="9"/>
      <c r="C144" s="7"/>
      <c r="D144" s="7"/>
      <c r="E144" s="8"/>
      <c r="F144" s="8"/>
      <c r="G144" s="8"/>
      <c r="H144" s="35"/>
      <c r="J144" s="38"/>
    </row>
    <row r="145" spans="1:10" s="4" customFormat="1">
      <c r="A145" s="8"/>
      <c r="B145" s="9"/>
      <c r="C145" s="7"/>
      <c r="D145" s="7"/>
      <c r="E145" s="8"/>
      <c r="F145" s="8"/>
      <c r="G145" s="8"/>
      <c r="H145" s="35"/>
      <c r="J145" s="38"/>
    </row>
    <row r="146" spans="1:10" s="5" customFormat="1">
      <c r="A146" s="8"/>
      <c r="B146" s="9"/>
      <c r="C146" s="7"/>
      <c r="D146" s="7"/>
      <c r="E146" s="8"/>
      <c r="F146" s="8"/>
      <c r="G146" s="8"/>
      <c r="H146" s="35"/>
      <c r="J146" s="38"/>
    </row>
    <row r="147" spans="1:10" s="5" customFormat="1">
      <c r="A147" s="8"/>
      <c r="B147" s="9"/>
      <c r="C147" s="7"/>
      <c r="D147" s="7"/>
      <c r="E147" s="8"/>
      <c r="F147" s="8"/>
      <c r="G147" s="8"/>
      <c r="H147" s="35"/>
      <c r="J147" s="38"/>
    </row>
    <row r="148" spans="1:10" s="11" customFormat="1">
      <c r="A148" s="8"/>
      <c r="B148" s="9"/>
      <c r="C148" s="7"/>
      <c r="D148" s="7"/>
      <c r="E148" s="8"/>
      <c r="F148" s="8"/>
      <c r="G148" s="8"/>
      <c r="H148" s="35"/>
      <c r="J148" s="38"/>
    </row>
    <row r="149" spans="1:10" s="10" customFormat="1">
      <c r="A149" s="8"/>
      <c r="B149" s="9"/>
      <c r="C149" s="7"/>
      <c r="D149" s="7"/>
      <c r="E149" s="8"/>
      <c r="F149" s="8"/>
      <c r="G149" s="8"/>
      <c r="H149" s="35"/>
      <c r="J149" s="38"/>
    </row>
    <row r="150" spans="1:10" s="11" customFormat="1">
      <c r="A150" s="8"/>
      <c r="B150" s="9"/>
      <c r="C150" s="7"/>
      <c r="D150" s="7"/>
      <c r="E150" s="8"/>
      <c r="F150" s="8"/>
      <c r="G150" s="8"/>
      <c r="H150" s="35"/>
      <c r="J150" s="38"/>
    </row>
    <row r="151" spans="1:10" s="4" customFormat="1">
      <c r="A151" s="8"/>
      <c r="B151" s="9"/>
      <c r="C151" s="7"/>
      <c r="D151" s="7"/>
      <c r="E151" s="8"/>
      <c r="F151" s="8"/>
      <c r="G151" s="8"/>
      <c r="H151" s="35"/>
      <c r="J151" s="38"/>
    </row>
    <row r="152" spans="1:10" s="4" customFormat="1">
      <c r="A152" s="8"/>
      <c r="B152" s="9"/>
      <c r="C152" s="7"/>
      <c r="D152" s="7"/>
      <c r="E152" s="8"/>
      <c r="F152" s="8"/>
      <c r="G152" s="8"/>
      <c r="H152" s="35"/>
      <c r="J152" s="38"/>
    </row>
    <row r="153" spans="1:10" s="5" customFormat="1">
      <c r="A153" s="8"/>
      <c r="B153" s="9"/>
      <c r="C153" s="7"/>
      <c r="D153" s="7"/>
      <c r="E153" s="8"/>
      <c r="F153" s="8"/>
      <c r="G153" s="8"/>
      <c r="H153" s="35"/>
      <c r="J153" s="38"/>
    </row>
    <row r="154" spans="1:10" s="5" customFormat="1">
      <c r="A154" s="8"/>
      <c r="B154" s="9"/>
      <c r="C154" s="7"/>
      <c r="D154" s="7"/>
      <c r="E154" s="8"/>
      <c r="F154" s="8"/>
      <c r="G154" s="8"/>
      <c r="H154" s="35"/>
      <c r="J154" s="38"/>
    </row>
    <row r="155" spans="1:10" s="11" customFormat="1">
      <c r="A155" s="8"/>
      <c r="B155" s="9"/>
      <c r="C155" s="7"/>
      <c r="D155" s="7"/>
      <c r="E155" s="8"/>
      <c r="F155" s="8"/>
      <c r="G155" s="8"/>
      <c r="H155" s="35"/>
      <c r="J155" s="38"/>
    </row>
    <row r="156" spans="1:10" s="10" customFormat="1">
      <c r="A156" s="8"/>
      <c r="B156" s="9"/>
      <c r="C156" s="7"/>
      <c r="D156" s="7"/>
      <c r="E156" s="8"/>
      <c r="F156" s="8"/>
      <c r="G156" s="8"/>
      <c r="H156" s="35"/>
      <c r="J156" s="38"/>
    </row>
    <row r="157" spans="1:10" s="11" customFormat="1">
      <c r="A157" s="8"/>
      <c r="B157" s="9"/>
      <c r="C157" s="7"/>
      <c r="D157" s="7"/>
      <c r="E157" s="8"/>
      <c r="F157" s="8"/>
      <c r="G157" s="8"/>
      <c r="H157" s="35"/>
      <c r="J157" s="38"/>
    </row>
    <row r="158" spans="1:10" s="4" customFormat="1" ht="24" customHeight="1">
      <c r="A158" s="8"/>
      <c r="B158" s="9"/>
      <c r="C158" s="7"/>
      <c r="D158" s="7"/>
      <c r="E158" s="8"/>
      <c r="F158" s="8"/>
      <c r="G158" s="8"/>
      <c r="H158" s="35"/>
      <c r="J158" s="38"/>
    </row>
    <row r="159" spans="1:10" s="4" customFormat="1">
      <c r="A159" s="8"/>
      <c r="B159" s="9"/>
      <c r="C159" s="7"/>
      <c r="D159" s="7"/>
      <c r="E159" s="8"/>
      <c r="F159" s="8"/>
      <c r="G159" s="8"/>
      <c r="H159" s="35"/>
      <c r="J159" s="38"/>
    </row>
    <row r="160" spans="1:10" s="5" customFormat="1" ht="34.5" customHeight="1">
      <c r="A160" s="8"/>
      <c r="B160" s="9"/>
      <c r="C160" s="7"/>
      <c r="D160" s="7"/>
      <c r="E160" s="8"/>
      <c r="F160" s="8"/>
      <c r="G160" s="8"/>
      <c r="H160" s="35"/>
      <c r="J160" s="38"/>
    </row>
    <row r="161" spans="1:10" s="5" customFormat="1">
      <c r="A161" s="8"/>
      <c r="B161" s="9"/>
      <c r="C161" s="7"/>
      <c r="D161" s="7"/>
      <c r="E161" s="8"/>
      <c r="F161" s="8"/>
      <c r="G161" s="8"/>
      <c r="H161" s="35"/>
      <c r="J161" s="38"/>
    </row>
    <row r="162" spans="1:10" s="11" customFormat="1">
      <c r="A162" s="8"/>
      <c r="B162" s="9"/>
      <c r="C162" s="7"/>
      <c r="D162" s="7"/>
      <c r="E162" s="8"/>
      <c r="F162" s="8"/>
      <c r="G162" s="8"/>
      <c r="H162" s="35"/>
      <c r="J162" s="38"/>
    </row>
    <row r="163" spans="1:10" s="11" customFormat="1">
      <c r="A163" s="8"/>
      <c r="B163" s="9"/>
      <c r="C163" s="7"/>
      <c r="D163" s="7"/>
      <c r="E163" s="8"/>
      <c r="F163" s="8"/>
      <c r="G163" s="8"/>
      <c r="H163" s="35"/>
      <c r="J163" s="38"/>
    </row>
    <row r="164" spans="1:10" s="11" customFormat="1">
      <c r="A164" s="8"/>
      <c r="B164" s="9"/>
      <c r="C164" s="7"/>
      <c r="D164" s="7"/>
      <c r="E164" s="8"/>
      <c r="F164" s="8"/>
      <c r="G164" s="8"/>
      <c r="H164" s="35"/>
      <c r="J164" s="38"/>
    </row>
    <row r="165" spans="1:10" s="10" customFormat="1" ht="12" customHeight="1">
      <c r="A165" s="8"/>
      <c r="B165" s="9"/>
      <c r="C165" s="7"/>
      <c r="D165" s="7"/>
      <c r="E165" s="8"/>
      <c r="F165" s="8"/>
      <c r="G165" s="8"/>
      <c r="H165" s="35"/>
      <c r="J165" s="38"/>
    </row>
    <row r="166" spans="1:10" s="4" customFormat="1" ht="24" customHeight="1">
      <c r="A166" s="8"/>
      <c r="B166" s="9"/>
      <c r="C166" s="7"/>
      <c r="D166" s="7"/>
      <c r="E166" s="8"/>
      <c r="F166" s="8"/>
      <c r="G166" s="8"/>
      <c r="H166" s="35"/>
      <c r="J166" s="38"/>
    </row>
    <row r="167" spans="1:10" s="5" customFormat="1" ht="36" customHeight="1">
      <c r="A167" s="8"/>
      <c r="B167" s="9"/>
      <c r="C167" s="7"/>
      <c r="D167" s="7"/>
      <c r="E167" s="8"/>
      <c r="F167" s="8"/>
      <c r="G167" s="8"/>
      <c r="H167" s="35"/>
      <c r="J167" s="38"/>
    </row>
    <row r="168" spans="1:10" s="5" customFormat="1" ht="35.25" customHeight="1">
      <c r="A168" s="8"/>
      <c r="B168" s="9"/>
      <c r="C168" s="7"/>
      <c r="D168" s="7"/>
      <c r="E168" s="8"/>
      <c r="F168" s="8"/>
      <c r="G168" s="8"/>
      <c r="H168" s="35"/>
      <c r="J168" s="38"/>
    </row>
    <row r="169" spans="1:10" s="11" customFormat="1">
      <c r="A169" s="8"/>
      <c r="B169" s="9"/>
      <c r="C169" s="7"/>
      <c r="D169" s="7"/>
      <c r="E169" s="8"/>
      <c r="F169" s="8"/>
      <c r="G169" s="8"/>
      <c r="H169" s="35"/>
      <c r="J169" s="38"/>
    </row>
    <row r="170" spans="1:10" s="11" customFormat="1">
      <c r="A170" s="8"/>
      <c r="B170" s="9"/>
      <c r="C170" s="7"/>
      <c r="D170" s="7"/>
      <c r="E170" s="8"/>
      <c r="F170" s="8"/>
      <c r="G170" s="8"/>
      <c r="H170" s="35"/>
      <c r="J170" s="38"/>
    </row>
    <row r="171" spans="1:10" s="10" customFormat="1" ht="12.75" customHeight="1">
      <c r="A171" s="8"/>
      <c r="B171" s="9"/>
      <c r="C171" s="7"/>
      <c r="D171" s="7"/>
      <c r="E171" s="8"/>
      <c r="F171" s="8"/>
      <c r="G171" s="8"/>
      <c r="H171" s="35"/>
      <c r="J171" s="38"/>
    </row>
    <row r="172" spans="1:10" s="4" customFormat="1" ht="12.75" customHeight="1">
      <c r="A172" s="8"/>
      <c r="B172" s="9"/>
      <c r="C172" s="7"/>
      <c r="D172" s="7"/>
      <c r="E172" s="8"/>
      <c r="F172" s="8"/>
      <c r="G172" s="8"/>
      <c r="H172" s="35"/>
      <c r="J172" s="38"/>
    </row>
    <row r="173" spans="1:10" s="4" customFormat="1" ht="12.75" customHeight="1">
      <c r="A173" s="8"/>
      <c r="B173" s="9"/>
      <c r="C173" s="7"/>
      <c r="D173" s="7"/>
      <c r="E173" s="8"/>
      <c r="F173" s="8"/>
      <c r="G173" s="8"/>
      <c r="H173" s="35"/>
      <c r="J173" s="38"/>
    </row>
    <row r="174" spans="1:10" s="5" customFormat="1" ht="24.75" customHeight="1">
      <c r="A174" s="8"/>
      <c r="B174" s="9"/>
      <c r="C174" s="7"/>
      <c r="D174" s="7"/>
      <c r="E174" s="8"/>
      <c r="F174" s="8"/>
      <c r="G174" s="8"/>
      <c r="H174" s="35"/>
      <c r="J174" s="38"/>
    </row>
    <row r="175" spans="1:10" s="11" customFormat="1" ht="24.75" customHeight="1">
      <c r="A175" s="8"/>
      <c r="B175" s="9"/>
      <c r="C175" s="7"/>
      <c r="D175" s="7"/>
      <c r="E175" s="8"/>
      <c r="F175" s="8"/>
      <c r="G175" s="8"/>
      <c r="H175" s="35"/>
      <c r="J175" s="38"/>
    </row>
    <row r="176" spans="1:10" s="11" customFormat="1" ht="23.25" customHeight="1">
      <c r="A176" s="8"/>
      <c r="B176" s="9"/>
      <c r="C176" s="7"/>
      <c r="D176" s="7"/>
      <c r="E176" s="8"/>
      <c r="F176" s="8"/>
      <c r="G176" s="8"/>
      <c r="H176" s="35"/>
      <c r="J176" s="38"/>
    </row>
    <row r="177" spans="1:10" s="11" customFormat="1" ht="11.25" customHeight="1">
      <c r="A177" s="8"/>
      <c r="B177" s="9"/>
      <c r="C177" s="7"/>
      <c r="D177" s="7"/>
      <c r="E177" s="8"/>
      <c r="F177" s="8"/>
      <c r="G177" s="8"/>
      <c r="H177" s="35"/>
      <c r="J177" s="38"/>
    </row>
    <row r="178" spans="1:10" s="10" customFormat="1" ht="11.25" customHeight="1">
      <c r="A178" s="8"/>
      <c r="B178" s="9"/>
      <c r="C178" s="7"/>
      <c r="D178" s="7"/>
      <c r="E178" s="8"/>
      <c r="F178" s="8"/>
      <c r="G178" s="8"/>
      <c r="H178" s="35"/>
      <c r="J178" s="38"/>
    </row>
    <row r="179" spans="1:10" s="4" customFormat="1">
      <c r="A179" s="8"/>
      <c r="B179" s="9"/>
      <c r="C179" s="7"/>
      <c r="D179" s="7"/>
      <c r="E179" s="8"/>
      <c r="F179" s="8"/>
      <c r="G179" s="8"/>
      <c r="H179" s="35"/>
      <c r="J179" s="38"/>
    </row>
    <row r="180" spans="1:10" s="4" customFormat="1" ht="23.25" customHeight="1">
      <c r="A180" s="8"/>
      <c r="B180" s="9"/>
      <c r="C180" s="7"/>
      <c r="D180" s="7"/>
      <c r="E180" s="8"/>
      <c r="F180" s="8"/>
      <c r="G180" s="8"/>
      <c r="H180" s="35"/>
      <c r="J180" s="38"/>
    </row>
    <row r="181" spans="1:10" s="5" customFormat="1" ht="36" customHeight="1">
      <c r="A181" s="8"/>
      <c r="B181" s="9"/>
      <c r="C181" s="7"/>
      <c r="D181" s="7"/>
      <c r="E181" s="8"/>
      <c r="F181" s="8"/>
      <c r="G181" s="8"/>
      <c r="H181" s="35"/>
      <c r="J181" s="38"/>
    </row>
    <row r="182" spans="1:10" s="5" customFormat="1">
      <c r="A182" s="8"/>
      <c r="B182" s="9"/>
      <c r="C182" s="7"/>
      <c r="D182" s="7"/>
      <c r="E182" s="8"/>
      <c r="F182" s="8"/>
      <c r="G182" s="8"/>
      <c r="H182" s="35"/>
      <c r="J182" s="38"/>
    </row>
    <row r="183" spans="1:10" s="11" customFormat="1" ht="21" customHeight="1">
      <c r="A183" s="8"/>
      <c r="B183" s="9"/>
      <c r="C183" s="7"/>
      <c r="D183" s="7"/>
      <c r="E183" s="8"/>
      <c r="F183" s="8"/>
      <c r="G183" s="8"/>
      <c r="H183" s="35"/>
      <c r="J183" s="38"/>
    </row>
    <row r="184" spans="1:10" s="11" customFormat="1">
      <c r="A184" s="8"/>
      <c r="B184" s="9"/>
      <c r="C184" s="7"/>
      <c r="D184" s="7"/>
      <c r="E184" s="8"/>
      <c r="F184" s="8"/>
      <c r="G184" s="8"/>
      <c r="H184" s="35"/>
      <c r="J184" s="38"/>
    </row>
    <row r="185" spans="1:10" s="10" customFormat="1" ht="12.75" customHeight="1">
      <c r="A185" s="8"/>
      <c r="B185" s="9"/>
      <c r="C185" s="7"/>
      <c r="D185" s="7"/>
      <c r="E185" s="8"/>
      <c r="F185" s="8"/>
      <c r="G185" s="8"/>
      <c r="H185" s="35"/>
      <c r="J185" s="38"/>
    </row>
    <row r="186" spans="1:10" s="5" customFormat="1">
      <c r="A186" s="8"/>
      <c r="B186" s="9"/>
      <c r="C186" s="7"/>
      <c r="D186" s="7"/>
      <c r="E186" s="8"/>
      <c r="F186" s="8"/>
      <c r="G186" s="8"/>
      <c r="H186" s="35"/>
      <c r="J186" s="38"/>
    </row>
    <row r="187" spans="1:10" s="11" customFormat="1">
      <c r="A187" s="8"/>
      <c r="B187" s="9"/>
      <c r="C187" s="7"/>
      <c r="D187" s="7"/>
      <c r="E187" s="8"/>
      <c r="F187" s="8"/>
      <c r="G187" s="8"/>
      <c r="H187" s="35"/>
      <c r="J187" s="38"/>
    </row>
    <row r="188" spans="1:10" s="11" customFormat="1">
      <c r="A188" s="8"/>
      <c r="B188" s="9"/>
      <c r="C188" s="7"/>
      <c r="D188" s="7"/>
      <c r="E188" s="8"/>
      <c r="F188" s="8"/>
      <c r="G188" s="8"/>
      <c r="H188" s="35"/>
      <c r="J188" s="38"/>
    </row>
    <row r="189" spans="1:10" s="10" customFormat="1" ht="12" customHeight="1">
      <c r="A189" s="8"/>
      <c r="B189" s="9"/>
      <c r="C189" s="7"/>
      <c r="D189" s="7"/>
      <c r="E189" s="8"/>
      <c r="F189" s="8"/>
      <c r="G189" s="8"/>
      <c r="H189" s="35"/>
      <c r="J189" s="38"/>
    </row>
    <row r="190" spans="1:10" s="4" customFormat="1">
      <c r="A190" s="8"/>
      <c r="B190" s="9"/>
      <c r="C190" s="7"/>
      <c r="D190" s="7"/>
      <c r="E190" s="8"/>
      <c r="F190" s="8"/>
      <c r="G190" s="8"/>
      <c r="H190" s="35"/>
      <c r="J190" s="38"/>
    </row>
    <row r="191" spans="1:10" s="5" customFormat="1" ht="13.5" customHeight="1">
      <c r="A191" s="8"/>
      <c r="B191" s="9"/>
      <c r="C191" s="7"/>
      <c r="D191" s="7"/>
      <c r="E191" s="8"/>
      <c r="F191" s="8"/>
      <c r="G191" s="8"/>
      <c r="H191" s="35"/>
      <c r="J191" s="38"/>
    </row>
    <row r="192" spans="1:10" s="5" customFormat="1" ht="36" customHeight="1">
      <c r="A192" s="8"/>
      <c r="B192" s="9"/>
      <c r="C192" s="7"/>
      <c r="D192" s="7"/>
      <c r="E192" s="8"/>
      <c r="F192" s="8"/>
      <c r="G192" s="8"/>
      <c r="H192" s="35"/>
      <c r="J192" s="38"/>
    </row>
    <row r="193" spans="1:10" s="11" customFormat="1">
      <c r="A193" s="8"/>
      <c r="B193" s="9"/>
      <c r="C193" s="7"/>
      <c r="D193" s="7"/>
      <c r="E193" s="8"/>
      <c r="F193" s="8"/>
      <c r="G193" s="8"/>
      <c r="H193" s="35"/>
      <c r="J193" s="38"/>
    </row>
    <row r="194" spans="1:10" s="11" customFormat="1" ht="13.5" customHeight="1">
      <c r="A194" s="8"/>
      <c r="B194" s="9"/>
      <c r="C194" s="7"/>
      <c r="D194" s="7"/>
      <c r="E194" s="8"/>
      <c r="F194" s="8"/>
      <c r="G194" s="8"/>
      <c r="H194" s="35"/>
      <c r="J194" s="38"/>
    </row>
    <row r="195" spans="1:10" s="10" customFormat="1" ht="12.75" customHeight="1">
      <c r="A195" s="8"/>
      <c r="B195" s="9"/>
      <c r="C195" s="7"/>
      <c r="D195" s="7"/>
      <c r="E195" s="8"/>
      <c r="F195" s="8"/>
      <c r="G195" s="8"/>
      <c r="H195" s="35"/>
      <c r="J195" s="38"/>
    </row>
    <row r="196" spans="1:10" s="10" customFormat="1" ht="14.25" customHeight="1">
      <c r="A196" s="8"/>
      <c r="B196" s="9"/>
      <c r="C196" s="7"/>
      <c r="D196" s="7"/>
      <c r="E196" s="8"/>
      <c r="F196" s="8"/>
      <c r="G196" s="8"/>
      <c r="H196" s="35"/>
      <c r="J196" s="38"/>
    </row>
    <row r="197" spans="1:10" s="10" customFormat="1" ht="14.25" customHeight="1">
      <c r="A197" s="8"/>
      <c r="B197" s="9"/>
      <c r="C197" s="7"/>
      <c r="D197" s="7"/>
      <c r="E197" s="8"/>
      <c r="F197" s="8"/>
      <c r="G197" s="8"/>
      <c r="H197" s="35"/>
      <c r="J197" s="38"/>
    </row>
    <row r="198" spans="1:10" s="11" customFormat="1">
      <c r="A198" s="8"/>
      <c r="B198" s="9"/>
      <c r="C198" s="7"/>
      <c r="D198" s="7"/>
      <c r="E198" s="8"/>
      <c r="F198" s="8"/>
      <c r="G198" s="8"/>
      <c r="H198" s="35"/>
      <c r="J198" s="38"/>
    </row>
    <row r="199" spans="1:10" s="11" customFormat="1">
      <c r="A199" s="8"/>
      <c r="B199" s="9"/>
      <c r="C199" s="7"/>
      <c r="D199" s="7"/>
      <c r="E199" s="8"/>
      <c r="F199" s="8"/>
      <c r="G199" s="8"/>
      <c r="H199" s="35"/>
      <c r="J199" s="38"/>
    </row>
    <row r="200" spans="1:10" s="10" customFormat="1">
      <c r="A200" s="8"/>
      <c r="B200" s="9"/>
      <c r="C200" s="7"/>
      <c r="D200" s="7"/>
      <c r="E200" s="8"/>
      <c r="F200" s="8"/>
      <c r="G200" s="8"/>
      <c r="H200" s="35"/>
      <c r="J200" s="38"/>
    </row>
    <row r="201" spans="1:10" s="3" customFormat="1">
      <c r="A201" s="8"/>
      <c r="B201" s="9"/>
      <c r="C201" s="7"/>
      <c r="D201" s="7"/>
      <c r="E201" s="8"/>
      <c r="F201" s="8"/>
      <c r="G201" s="8"/>
      <c r="H201" s="35"/>
      <c r="J201" s="38"/>
    </row>
  </sheetData>
  <mergeCells count="17">
    <mergeCell ref="A1:J1"/>
    <mergeCell ref="A2:J2"/>
    <mergeCell ref="A3:J3"/>
    <mergeCell ref="I10:I11"/>
    <mergeCell ref="A4:J4"/>
    <mergeCell ref="A6:J6"/>
    <mergeCell ref="A7:J7"/>
    <mergeCell ref="A8:J8"/>
    <mergeCell ref="J10:J11"/>
    <mergeCell ref="A118:H118"/>
    <mergeCell ref="A117:H117"/>
    <mergeCell ref="E10:G10"/>
    <mergeCell ref="H10:H11"/>
    <mergeCell ref="A10:A11"/>
    <mergeCell ref="B10:B11"/>
    <mergeCell ref="C10:C11"/>
    <mergeCell ref="D10:D11"/>
  </mergeCells>
  <phoneticPr fontId="2" type="noConversion"/>
  <pageMargins left="0.59055118110236227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2016-05-16T08:10:33Z</cp:lastPrinted>
  <dcterms:created xsi:type="dcterms:W3CDTF">2007-07-12T13:23:14Z</dcterms:created>
  <dcterms:modified xsi:type="dcterms:W3CDTF">2016-05-16T08:11:38Z</dcterms:modified>
</cp:coreProperties>
</file>